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Invoice!$A$3:$Q$99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96" i="1" l="1"/>
  <c r="G96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K4" i="1"/>
  <c r="K95" i="1" l="1"/>
  <c r="L2" i="2"/>
  <c r="B2" i="2" l="1"/>
</calcChain>
</file>

<file path=xl/sharedStrings.xml><?xml version="1.0" encoding="utf-8"?>
<sst xmlns="http://schemas.openxmlformats.org/spreadsheetml/2006/main" count="589" uniqueCount="352">
  <si>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</si>
  <si>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</si>
  <si>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</si>
  <si>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</si>
  <si>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</si>
  <si>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</si>
  <si>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</si>
  <si>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</si>
  <si>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</si>
  <si>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</si>
  <si>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</si>
  <si>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</si>
  <si>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</si>
  <si>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</si>
  <si>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</si>
  <si>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</si>
  <si>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CHARAMPA</t>
  </si>
  <si>
    <t>MALLICK DISTRIBUTORS</t>
  </si>
  <si>
    <t>SERAGADA</t>
  </si>
  <si>
    <t>SABAT GENERAL AND PAINTS STORE</t>
  </si>
  <si>
    <t>BARIPADA</t>
  </si>
  <si>
    <t>SRIKRUSHNA AGENCY</t>
  </si>
  <si>
    <t>KARANJIA</t>
  </si>
  <si>
    <t>DEOGARH</t>
  </si>
  <si>
    <t>RAJU CYCLE STORE</t>
  </si>
  <si>
    <t>UDALA</t>
  </si>
  <si>
    <t>NACHUNI</t>
  </si>
  <si>
    <t>PATRA HARDWARE STORE</t>
  </si>
  <si>
    <t>JARKA</t>
  </si>
  <si>
    <t>SRI LOKANATH HARDWARE AND PAINTS</t>
  </si>
  <si>
    <t>BERHAMPUR</t>
  </si>
  <si>
    <t>JAMMULA NEELKANTAM AND SONS</t>
  </si>
  <si>
    <t>RAJALAXMI TRADERS</t>
  </si>
  <si>
    <t>DHENKANAL</t>
  </si>
  <si>
    <t>BANKI</t>
  </si>
  <si>
    <t>LUCKY ENTERPRISES</t>
  </si>
  <si>
    <t>CHHENDIPADA</t>
  </si>
  <si>
    <t>MAA SARASWATI TRADERS</t>
  </si>
  <si>
    <t>BHADRAK</t>
  </si>
  <si>
    <t>BHADRAK PAINTS</t>
  </si>
  <si>
    <t>PARADEEP</t>
  </si>
  <si>
    <t>BHUBANESWAR</t>
  </si>
  <si>
    <t>MJK PAINTS</t>
  </si>
  <si>
    <t>RAIRANGPUR</t>
  </si>
  <si>
    <t>LAVIK INTERNATIONAL</t>
  </si>
  <si>
    <t>KANTABANA</t>
  </si>
  <si>
    <t>JAGAMOHANPUR</t>
  </si>
  <si>
    <t>SAHU SANITARY AND HARDWARE STORE</t>
  </si>
  <si>
    <t>JAGATSINGHPUR</t>
  </si>
  <si>
    <t>0</t>
  </si>
  <si>
    <t>RETURN LR</t>
  </si>
  <si>
    <t>RADHA GOBINDA HARDWARE AND PAINTS</t>
  </si>
  <si>
    <t>SUJANPUR</t>
  </si>
  <si>
    <t>KAMAKHYANAGAR</t>
  </si>
  <si>
    <t>KALINGA HARDWARE</t>
  </si>
  <si>
    <t/>
  </si>
  <si>
    <t>PURI</t>
  </si>
  <si>
    <t>NIRAKARPUR</t>
  </si>
  <si>
    <t>RAJLAXMI TRADERS</t>
  </si>
  <si>
    <t>30/4/2025</t>
  </si>
  <si>
    <t>JA/17</t>
  </si>
  <si>
    <t>KISHAN NAGAR</t>
  </si>
  <si>
    <t>PALLAHARA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</si>
  <si>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</si>
  <si>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</si>
  <si>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</si>
  <si>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CUTTACK</t>
  </si>
  <si>
    <t>Declaration � Kindly verify and confirm before  20/06/2025</t>
  </si>
  <si>
    <t>K NUAGAON</t>
  </si>
  <si>
    <t>MAA ADISHAKTI ENTERPRISES</t>
  </si>
  <si>
    <t>RAIKIA</t>
  </si>
  <si>
    <t>UJALESWARI TRADERS</t>
  </si>
  <si>
    <t>SAHOO VARIETY STORE</t>
  </si>
  <si>
    <t xml:space="preserve">SRI LOKNATH HARDWARE AND PAINTS </t>
  </si>
  <si>
    <t>ADITYA TRADERS NACHUNI</t>
  </si>
  <si>
    <t>SATYA HARDWARE AND SANITARY STORE</t>
  </si>
  <si>
    <t>JATNI</t>
  </si>
  <si>
    <t>MAA MANGALA TRADERS</t>
  </si>
  <si>
    <t>GARJANPUR RAJNAGAR</t>
  </si>
  <si>
    <t>KHURDA</t>
  </si>
  <si>
    <t>RAMNAGAR</t>
  </si>
  <si>
    <t>MAA DURGA STORE</t>
  </si>
  <si>
    <t>KARTIK TRADERS</t>
  </si>
  <si>
    <t>PIPILI</t>
  </si>
  <si>
    <t>UTKAL PAINTS</t>
  </si>
  <si>
    <t>TIKABALI</t>
  </si>
  <si>
    <t>SRI RAM AGENCY</t>
  </si>
  <si>
    <t>TALCHER</t>
  </si>
  <si>
    <t>BALURIA PATTAMUNDAI</t>
  </si>
  <si>
    <t>PHIRINGIA</t>
  </si>
  <si>
    <t>RENUBALA ENTERPRISES</t>
  </si>
  <si>
    <t>SAHOO TRADERS D</t>
  </si>
  <si>
    <t>SANDHYA ENTERPRISES KISHORE NAGAR</t>
  </si>
  <si>
    <t>02/6/2025</t>
  </si>
  <si>
    <t>PL/JA/04393</t>
  </si>
  <si>
    <t>0394</t>
  </si>
  <si>
    <t>RISIPADA</t>
  </si>
  <si>
    <t>SWAIN TRADERS</t>
  </si>
  <si>
    <t>PL/JA/04396</t>
  </si>
  <si>
    <t>0386</t>
  </si>
  <si>
    <t>PL/JA/04408</t>
  </si>
  <si>
    <t>0420</t>
  </si>
  <si>
    <t>PIYUSH PAINTS AND HW</t>
  </si>
  <si>
    <t>PL/JA/04410</t>
  </si>
  <si>
    <t>0395</t>
  </si>
  <si>
    <t>03/6/2025</t>
  </si>
  <si>
    <t>PL/JA/04550</t>
  </si>
  <si>
    <t>72</t>
  </si>
  <si>
    <t>MAA ENTERPRISES</t>
  </si>
  <si>
    <t>PL/JA/04551</t>
  </si>
  <si>
    <t>0419</t>
  </si>
  <si>
    <t>BELTALA</t>
  </si>
  <si>
    <t>BABA HARDWARE AND PAINTS</t>
  </si>
  <si>
    <t>PL/JA/04578</t>
  </si>
  <si>
    <t>0398</t>
  </si>
  <si>
    <t>BANTALA</t>
  </si>
  <si>
    <t xml:space="preserve">SHIVA PARBATI HARDWARE STORE </t>
  </si>
  <si>
    <t>PL/JA/04602</t>
  </si>
  <si>
    <t>0391</t>
  </si>
  <si>
    <t>PL/JA/04607</t>
  </si>
  <si>
    <t>0409</t>
  </si>
  <si>
    <t>PL/JA/04621</t>
  </si>
  <si>
    <t>0424</t>
  </si>
  <si>
    <t>PL/JA/04622</t>
  </si>
  <si>
    <t>416</t>
  </si>
  <si>
    <t>PL/JA/04642</t>
  </si>
  <si>
    <t>0404</t>
  </si>
  <si>
    <t>MAA TARINI HARDWARE STORE</t>
  </si>
  <si>
    <t>PL/JA/04667</t>
  </si>
  <si>
    <t>0408</t>
  </si>
  <si>
    <t>PL/JA/04675</t>
  </si>
  <si>
    <t>411</t>
  </si>
  <si>
    <t>BALIPATANA</t>
  </si>
  <si>
    <t>MAA KOCHILAI PAINTS AND HARDWARE</t>
  </si>
  <si>
    <t>PL/JA/04689</t>
  </si>
  <si>
    <t>393</t>
  </si>
  <si>
    <t>PL/JA/04693</t>
  </si>
  <si>
    <t>414</t>
  </si>
  <si>
    <t>05/6/2025</t>
  </si>
  <si>
    <t>PL/JA/04710</t>
  </si>
  <si>
    <t>0429</t>
  </si>
  <si>
    <t>PL/JA/04776</t>
  </si>
  <si>
    <t>0430</t>
  </si>
  <si>
    <t>NANDI COLOUR MART</t>
  </si>
  <si>
    <t>PL/JA/04787</t>
  </si>
  <si>
    <t>0421</t>
  </si>
  <si>
    <t>MAA TARINI AGENCY</t>
  </si>
  <si>
    <t>06/6/2025</t>
  </si>
  <si>
    <t>PL/JA/04821</t>
  </si>
  <si>
    <t>0435</t>
  </si>
  <si>
    <t>PL/JA/04864</t>
  </si>
  <si>
    <t>0442</t>
  </si>
  <si>
    <t>ANGUL</t>
  </si>
  <si>
    <t xml:space="preserve">SHREE LAXMI </t>
  </si>
  <si>
    <t>07/6/2025</t>
  </si>
  <si>
    <t>PL/JA/04833</t>
  </si>
  <si>
    <t>413</t>
  </si>
  <si>
    <t>PL/JA/04848</t>
  </si>
  <si>
    <t>412</t>
  </si>
  <si>
    <t>PL/JA/04853</t>
  </si>
  <si>
    <t>0400</t>
  </si>
  <si>
    <t>COLOUR PLUS</t>
  </si>
  <si>
    <t>PL/JA/04855</t>
  </si>
  <si>
    <t>0438</t>
  </si>
  <si>
    <t>KANDHAL</t>
  </si>
  <si>
    <t>PL/JA/04856</t>
  </si>
  <si>
    <t>0415</t>
  </si>
  <si>
    <t>BARKOTE</t>
  </si>
  <si>
    <t xml:space="preserve">SAI HARDWARE AND TENT DECORATE </t>
  </si>
  <si>
    <t>PL/JA/04886</t>
  </si>
  <si>
    <t>0440</t>
  </si>
  <si>
    <t>PL/JA/04897</t>
  </si>
  <si>
    <t>0441</t>
  </si>
  <si>
    <t>BALASORE</t>
  </si>
  <si>
    <t xml:space="preserve">COLOUR HOUSE </t>
  </si>
  <si>
    <t>PL/JA/04899</t>
  </si>
  <si>
    <t>0443</t>
  </si>
  <si>
    <t>DWIBEDY ENTERPRISES</t>
  </si>
  <si>
    <t>JA/5177</t>
  </si>
  <si>
    <t>PL/JA/04909</t>
  </si>
  <si>
    <t>0417</t>
  </si>
  <si>
    <t>PL/JA/04935</t>
  </si>
  <si>
    <t>0418</t>
  </si>
  <si>
    <t>09/6/2025</t>
  </si>
  <si>
    <t>PL/JA/04914</t>
  </si>
  <si>
    <t>451</t>
  </si>
  <si>
    <t>JAJPUR TOWN</t>
  </si>
  <si>
    <t>ABHISEK TRADERS</t>
  </si>
  <si>
    <t>PL/JA/04925</t>
  </si>
  <si>
    <t>450</t>
  </si>
  <si>
    <t>KANI RAJNAGAR</t>
  </si>
  <si>
    <t xml:space="preserve">OAV GIRLS HOSTEL </t>
  </si>
  <si>
    <t>PL/JA/04962</t>
  </si>
  <si>
    <t>452</t>
  </si>
  <si>
    <t>12/6/2025</t>
  </si>
  <si>
    <t>PL/JA/05060</t>
  </si>
  <si>
    <t>0454</t>
  </si>
  <si>
    <t>13/6/2025</t>
  </si>
  <si>
    <t>PL/JA/05105</t>
  </si>
  <si>
    <t>457</t>
  </si>
  <si>
    <t>PL/JA/05136</t>
  </si>
  <si>
    <t>0460</t>
  </si>
  <si>
    <t>PL/JA/05153</t>
  </si>
  <si>
    <t>0463</t>
  </si>
  <si>
    <t>GANESH HARDWARE AND COLOUR</t>
  </si>
  <si>
    <t>14/6/2025</t>
  </si>
  <si>
    <t>PL/JA/05123</t>
  </si>
  <si>
    <t>461</t>
  </si>
  <si>
    <t>PL/JA/05143</t>
  </si>
  <si>
    <t>458</t>
  </si>
  <si>
    <t>PL/JA/05156</t>
  </si>
  <si>
    <t>0475</t>
  </si>
  <si>
    <t>PL/JA/05252</t>
  </si>
  <si>
    <t>0465</t>
  </si>
  <si>
    <t>SINGIRI</t>
  </si>
  <si>
    <t>MANJULATA TRADERS</t>
  </si>
  <si>
    <t>PL/JA/05256</t>
  </si>
  <si>
    <t>0470</t>
  </si>
  <si>
    <t>PL/JA/05269</t>
  </si>
  <si>
    <t>0462</t>
  </si>
  <si>
    <t>KHAMAR</t>
  </si>
  <si>
    <t>MOHANTY HARDWARE</t>
  </si>
  <si>
    <t>16/6/2025</t>
  </si>
  <si>
    <t>PL/JA/05223</t>
  </si>
  <si>
    <t>0476</t>
  </si>
  <si>
    <t>PL/JA/05233</t>
  </si>
  <si>
    <t>469</t>
  </si>
  <si>
    <t>PL/JA/05234</t>
  </si>
  <si>
    <t>474</t>
  </si>
  <si>
    <t>PL/JA/05235</t>
  </si>
  <si>
    <t>471</t>
  </si>
  <si>
    <t>LAXMI BHANDAR</t>
  </si>
  <si>
    <t>PL/JA/05320</t>
  </si>
  <si>
    <t>0480</t>
  </si>
  <si>
    <t>17/6/2025</t>
  </si>
  <si>
    <t>PL/JA/05293</t>
  </si>
  <si>
    <t>0486</t>
  </si>
  <si>
    <t>SANKAT MOCHAN SANITARY HW STORES</t>
  </si>
  <si>
    <t>18/6/2025</t>
  </si>
  <si>
    <t>PL/JA/05295</t>
  </si>
  <si>
    <t>0484</t>
  </si>
  <si>
    <t>MAA TARINI ENTERPRISES</t>
  </si>
  <si>
    <t>PL/JA/05301</t>
  </si>
  <si>
    <t>0482</t>
  </si>
  <si>
    <t>PL/JA/05352</t>
  </si>
  <si>
    <t>0479</t>
  </si>
  <si>
    <t>MAA VARIETY</t>
  </si>
  <si>
    <t>PL/JA/05419</t>
  </si>
  <si>
    <t>489</t>
  </si>
  <si>
    <t>BUGUDA</t>
  </si>
  <si>
    <t>KUBARESWAR SALES</t>
  </si>
  <si>
    <t>19/6/2025</t>
  </si>
  <si>
    <t>PL/JA/05368</t>
  </si>
  <si>
    <t>483</t>
  </si>
  <si>
    <t>SARANGADA PHULBANI</t>
  </si>
  <si>
    <t xml:space="preserve">RABINDRA TRADERS </t>
  </si>
  <si>
    <t>PL/JA/05369</t>
  </si>
  <si>
    <t>485</t>
  </si>
  <si>
    <t>PL/JA/05490</t>
  </si>
  <si>
    <t>492</t>
  </si>
  <si>
    <t>ADAVA</t>
  </si>
  <si>
    <t>MAHALAXMI TRADERS</t>
  </si>
  <si>
    <t>PL/JA/05500</t>
  </si>
  <si>
    <t>0491</t>
  </si>
  <si>
    <t>PL/JA/05939</t>
  </si>
  <si>
    <t>494</t>
  </si>
  <si>
    <t>SAMARTH ENTERPRISES</t>
  </si>
  <si>
    <t>20/6/2025</t>
  </si>
  <si>
    <t>PL/JA/05586</t>
  </si>
  <si>
    <t>496</t>
  </si>
  <si>
    <t>PL/JA/05941</t>
  </si>
  <si>
    <t>500</t>
  </si>
  <si>
    <t>21/6/2025</t>
  </si>
  <si>
    <t>PL/JA/05502</t>
  </si>
  <si>
    <t>0504</t>
  </si>
  <si>
    <t xml:space="preserve">PATRA HARDWARE STORE </t>
  </si>
  <si>
    <t>PL/JA/05507</t>
  </si>
  <si>
    <t>0502</t>
  </si>
  <si>
    <t>PL/JA/05569</t>
  </si>
  <si>
    <t>0503</t>
  </si>
  <si>
    <t>23/6/2025</t>
  </si>
  <si>
    <t>PL/JA/05577</t>
  </si>
  <si>
    <t>0507</t>
  </si>
  <si>
    <t>PL/JA/05579</t>
  </si>
  <si>
    <t>0511</t>
  </si>
  <si>
    <t>PL/JA/05605</t>
  </si>
  <si>
    <t>499</t>
  </si>
  <si>
    <t>PL/JA/05606</t>
  </si>
  <si>
    <t>505</t>
  </si>
  <si>
    <t>PL/JA/05624</t>
  </si>
  <si>
    <t>509</t>
  </si>
  <si>
    <t>PL/JA/05681</t>
  </si>
  <si>
    <t>522</t>
  </si>
  <si>
    <t>PL/JA/05940</t>
  </si>
  <si>
    <t>508</t>
  </si>
  <si>
    <t>24/6/2025</t>
  </si>
  <si>
    <t>PL/JA/05650</t>
  </si>
  <si>
    <t>521</t>
  </si>
  <si>
    <t>PANGAM</t>
  </si>
  <si>
    <t>SWAIN ENTERPRISES PANGAON</t>
  </si>
  <si>
    <t>PL/JA/05678</t>
  </si>
  <si>
    <t>524</t>
  </si>
  <si>
    <t>PL/JA/05687</t>
  </si>
  <si>
    <t>0518</t>
  </si>
  <si>
    <t>PL/JA/05700</t>
  </si>
  <si>
    <t>517</t>
  </si>
  <si>
    <t>PL/JA/05701</t>
  </si>
  <si>
    <t>519</t>
  </si>
  <si>
    <t>PL/JA/05702</t>
  </si>
  <si>
    <t>513</t>
  </si>
  <si>
    <t>PL/JA/05703</t>
  </si>
  <si>
    <t>525</t>
  </si>
  <si>
    <t>PL/JA/05705</t>
  </si>
  <si>
    <t>515</t>
  </si>
  <si>
    <t>PL/JA/05706</t>
  </si>
  <si>
    <t>514</t>
  </si>
  <si>
    <t>MAA MANGALA PAINTS AND HARDWARE</t>
  </si>
  <si>
    <t>PL/JA/05708</t>
  </si>
  <si>
    <t>520</t>
  </si>
  <si>
    <t>PL/JA/05766</t>
  </si>
  <si>
    <t>0523</t>
  </si>
  <si>
    <t>KUHIKA</t>
  </si>
  <si>
    <t>SHREE GANESH PAINTS</t>
  </si>
  <si>
    <t>PL/JA/06030</t>
  </si>
  <si>
    <t>0526</t>
  </si>
  <si>
    <t>KRUSHNANANDAPUR</t>
  </si>
  <si>
    <t>CLASSIC PAINT HOUSE</t>
  </si>
  <si>
    <t>25/6/2025</t>
  </si>
  <si>
    <t>PL/JA/05743</t>
  </si>
  <si>
    <t>0533</t>
  </si>
  <si>
    <t>CHAUDAKULATA</t>
  </si>
  <si>
    <t xml:space="preserve">YGP COLOUR WORLD </t>
  </si>
  <si>
    <t>26/6/2025</t>
  </si>
  <si>
    <t>PL/JA/05789</t>
  </si>
  <si>
    <t>0530</t>
  </si>
  <si>
    <t>PL/JA/05791</t>
  </si>
  <si>
    <t>0534</t>
  </si>
  <si>
    <t>28/6/2025</t>
  </si>
  <si>
    <t>PL/JA/05981</t>
  </si>
  <si>
    <t>0538</t>
  </si>
  <si>
    <t>DHALAPATHAR</t>
  </si>
  <si>
    <t>JAY JAGANNATH TRADERS</t>
  </si>
  <si>
    <t>PL/JA/05982</t>
  </si>
  <si>
    <t>535</t>
  </si>
  <si>
    <t>PL/JA/06036</t>
  </si>
  <si>
    <t>0539</t>
  </si>
  <si>
    <t>30/6/2025</t>
  </si>
  <si>
    <t>JA/5195</t>
  </si>
  <si>
    <t>(RUPEES ONE LAKH SEVEN THOUSAND FIVE HUNDRED SEVENTY ONLY)</t>
  </si>
  <si>
    <t>PAL LAHARA</t>
  </si>
  <si>
    <t>DEO GARH</t>
  </si>
  <si>
    <t>Bill Date: 30/06/2025
Bill No : 9258
Total Amount: 107570.00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</si>
</sst>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vertical="center"/>
    </xf>
    <xf numFmtId="0" fontId="1" fillId="2" borderId="0" xfId="0" applyNumberFormat="1" applyFont="1" applyFill="1" applyAlignment="1"/>
    <xf numFmtId="164" fontId="1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2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4" fillId="2" borderId="0" xfId="0" applyNumberFormat="1" applyFont="1" applyFill="1" applyBorder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quotePrefix="1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114299</xdr:colOff>
      <xdr:row>0</xdr:row>
      <xdr:rowOff>904874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62474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workbookViewId="0">
      <selection activeCell="R14" sqref="R14"/>
    </sheetView>
  </sheetViews>
  <sheetFormatPr defaultRowHeight="15"/>
  <cols>
    <col min="1" max="1" width="4.85546875" style="11" customWidth="1"/>
    <col min="2" max="2" width="10.140625" style="11" customWidth="1"/>
    <col min="3" max="3" width="12.85546875" style="11" customWidth="1"/>
    <col min="4" max="4" width="8.7109375" style="11" bestFit="1" customWidth="1"/>
    <col min="5" max="5" width="9.7109375" style="11" bestFit="1" customWidth="1"/>
    <col min="6" max="6" width="20.42578125" style="16" customWidth="1"/>
    <col min="7" max="7" width="6.28515625" style="11" customWidth="1"/>
    <col min="8" max="8" width="9.85546875" style="17" customWidth="1"/>
    <col min="9" max="9" width="7.140625" style="11" customWidth="1"/>
    <col min="10" max="10" width="7" style="11" customWidth="1"/>
    <col min="11" max="11" width="9.5703125" style="18" bestFit="1" customWidth="1"/>
    <col min="12" max="12" width="9.5703125" style="11" customWidth="1"/>
    <col min="13" max="13" width="39.140625" style="11" bestFit="1" customWidth="1"/>
    <col min="14" max="15" width="9.5703125" style="11" bestFit="1" customWidth="1"/>
    <col min="16" max="16384" width="9.140625" style="11"/>
  </cols>
  <sheetData>
    <row r="1" spans="1:14" ht="79.5" customHeight="1">
      <c r="A1" s="41"/>
      <c r="B1" s="41"/>
      <c r="C1" s="41"/>
      <c r="D1" s="41"/>
      <c r="E1" s="41"/>
      <c r="F1" s="41"/>
      <c r="G1" s="41"/>
      <c r="H1" s="40" t="s">
        <v>65</v>
      </c>
      <c r="I1" s="40"/>
      <c r="J1" s="40"/>
      <c r="K1" s="40"/>
    </row>
    <row r="2" spans="1:14" ht="89.25" customHeight="1">
      <c r="A2" s="37" t="s">
        <v>63</v>
      </c>
      <c r="B2" s="38"/>
      <c r="C2" s="38"/>
      <c r="D2" s="38"/>
      <c r="E2" s="38"/>
      <c r="F2" s="38"/>
      <c r="G2" s="39"/>
      <c r="H2" s="40" t="s">
        <v>351</v>
      </c>
      <c r="I2" s="40"/>
      <c r="J2" s="40"/>
      <c r="K2" s="40"/>
      <c r="L2" s="12"/>
      <c r="M2" s="12"/>
      <c r="N2" s="12"/>
    </row>
    <row r="3" spans="1:14" ht="15" customHeight="1">
      <c r="A3" s="13" t="s">
        <v>0</v>
      </c>
      <c r="B3" s="13" t="s">
        <v>1</v>
      </c>
      <c r="C3" s="13" t="s">
        <v>2</v>
      </c>
      <c r="D3" s="13" t="s">
        <v>13</v>
      </c>
      <c r="E3" s="13" t="s">
        <v>12</v>
      </c>
      <c r="F3" s="13" t="s">
        <v>3</v>
      </c>
      <c r="G3" s="13" t="s">
        <v>4</v>
      </c>
      <c r="H3" s="14" t="s">
        <v>5</v>
      </c>
      <c r="I3" s="13" t="s">
        <v>6</v>
      </c>
      <c r="J3" s="13" t="s">
        <v>7</v>
      </c>
      <c r="K3" s="13" t="s">
        <v>8</v>
      </c>
      <c r="L3" s="52" t="s">
        <v>14</v>
      </c>
      <c r="M3" s="13" t="s">
        <v>11</v>
      </c>
    </row>
    <row r="4" spans="1:14" ht="15" customHeight="1">
      <c r="A4" s="20">
        <v>1</v>
      </c>
      <c r="B4" s="21" t="s">
        <v>93</v>
      </c>
      <c r="C4" s="21" t="s">
        <v>94</v>
      </c>
      <c r="D4" s="21" t="s">
        <v>95</v>
      </c>
      <c r="E4" s="43" t="s">
        <v>15</v>
      </c>
      <c r="F4" s="23" t="s">
        <v>96</v>
      </c>
      <c r="G4" s="21">
        <v>10</v>
      </c>
      <c r="H4" s="24">
        <v>200</v>
      </c>
      <c r="I4" s="25">
        <v>3.15</v>
      </c>
      <c r="J4" s="25">
        <v>40</v>
      </c>
      <c r="K4" s="25">
        <f>H4*I4+J4</f>
        <v>670</v>
      </c>
      <c r="L4" s="23"/>
      <c r="M4" s="21" t="s">
        <v>97</v>
      </c>
    </row>
    <row r="5" spans="1:14" ht="15" customHeight="1">
      <c r="A5" s="20">
        <f>A4+1</f>
        <v>2</v>
      </c>
      <c r="B5" s="21" t="s">
        <v>93</v>
      </c>
      <c r="C5" s="21" t="s">
        <v>98</v>
      </c>
      <c r="D5" s="21" t="s">
        <v>99</v>
      </c>
      <c r="E5" s="43" t="s">
        <v>15</v>
      </c>
      <c r="F5" s="23" t="s">
        <v>96</v>
      </c>
      <c r="G5" s="21">
        <v>22</v>
      </c>
      <c r="H5" s="24">
        <v>880</v>
      </c>
      <c r="I5" s="25">
        <v>3.15</v>
      </c>
      <c r="J5" s="25">
        <v>40</v>
      </c>
      <c r="K5" s="25">
        <f>H5*I5+J5</f>
        <v>2812</v>
      </c>
      <c r="L5" s="23"/>
      <c r="M5" s="21" t="s">
        <v>97</v>
      </c>
    </row>
    <row r="6" spans="1:14" ht="15" customHeight="1">
      <c r="A6" s="20">
        <f t="shared" ref="A6:A69" si="0">A5+1</f>
        <v>3</v>
      </c>
      <c r="B6" s="21" t="s">
        <v>93</v>
      </c>
      <c r="C6" s="21" t="s">
        <v>100</v>
      </c>
      <c r="D6" s="21" t="s">
        <v>101</v>
      </c>
      <c r="E6" s="43" t="s">
        <v>15</v>
      </c>
      <c r="F6" s="23" t="s">
        <v>38</v>
      </c>
      <c r="G6" s="21">
        <v>15</v>
      </c>
      <c r="H6" s="24">
        <v>300</v>
      </c>
      <c r="I6" s="25">
        <v>3.15</v>
      </c>
      <c r="J6" s="25">
        <v>40</v>
      </c>
      <c r="K6" s="25">
        <f>H6*I6+J6</f>
        <v>985</v>
      </c>
      <c r="L6" s="23"/>
      <c r="M6" s="21" t="s">
        <v>102</v>
      </c>
    </row>
    <row r="7" spans="1:14" ht="15" customHeight="1">
      <c r="A7" s="20">
        <f t="shared" si="0"/>
        <v>4</v>
      </c>
      <c r="B7" s="21" t="s">
        <v>93</v>
      </c>
      <c r="C7" s="21" t="s">
        <v>103</v>
      </c>
      <c r="D7" s="21" t="s">
        <v>104</v>
      </c>
      <c r="E7" s="43" t="s">
        <v>15</v>
      </c>
      <c r="F7" s="23" t="s">
        <v>38</v>
      </c>
      <c r="G7" s="21">
        <v>50</v>
      </c>
      <c r="H7" s="24">
        <v>2000</v>
      </c>
      <c r="I7" s="25">
        <v>3.15</v>
      </c>
      <c r="J7" s="25">
        <v>40</v>
      </c>
      <c r="K7" s="25">
        <f>H7*I7+J7</f>
        <v>6340</v>
      </c>
      <c r="L7" s="23"/>
      <c r="M7" s="21" t="s">
        <v>39</v>
      </c>
    </row>
    <row r="8" spans="1:14" ht="15" customHeight="1">
      <c r="A8" s="20">
        <f t="shared" si="0"/>
        <v>5</v>
      </c>
      <c r="B8" s="21" t="s">
        <v>105</v>
      </c>
      <c r="C8" s="21" t="s">
        <v>106</v>
      </c>
      <c r="D8" s="21" t="s">
        <v>107</v>
      </c>
      <c r="E8" s="43" t="s">
        <v>15</v>
      </c>
      <c r="F8" s="23" t="s">
        <v>78</v>
      </c>
      <c r="G8" s="21">
        <v>17</v>
      </c>
      <c r="H8" s="24">
        <v>320</v>
      </c>
      <c r="I8" s="25">
        <v>3.15</v>
      </c>
      <c r="J8" s="25">
        <v>40</v>
      </c>
      <c r="K8" s="25">
        <f>H8*I8+J8</f>
        <v>1048</v>
      </c>
      <c r="L8" s="23"/>
      <c r="M8" s="22" t="s">
        <v>108</v>
      </c>
    </row>
    <row r="9" spans="1:14" ht="15" customHeight="1">
      <c r="A9" s="20">
        <f t="shared" si="0"/>
        <v>6</v>
      </c>
      <c r="B9" s="21" t="s">
        <v>105</v>
      </c>
      <c r="C9" s="21" t="s">
        <v>109</v>
      </c>
      <c r="D9" s="21" t="s">
        <v>110</v>
      </c>
      <c r="E9" s="43" t="s">
        <v>15</v>
      </c>
      <c r="F9" s="23" t="s">
        <v>111</v>
      </c>
      <c r="G9" s="21">
        <v>11</v>
      </c>
      <c r="H9" s="24">
        <v>136</v>
      </c>
      <c r="I9" s="25">
        <v>3.15</v>
      </c>
      <c r="J9" s="25">
        <v>40</v>
      </c>
      <c r="K9" s="25">
        <f>H9*I9+J9</f>
        <v>468.4</v>
      </c>
      <c r="L9" s="23"/>
      <c r="M9" s="21" t="s">
        <v>112</v>
      </c>
    </row>
    <row r="10" spans="1:14" ht="15" customHeight="1">
      <c r="A10" s="20">
        <f t="shared" si="0"/>
        <v>7</v>
      </c>
      <c r="B10" s="21" t="s">
        <v>105</v>
      </c>
      <c r="C10" s="21" t="s">
        <v>113</v>
      </c>
      <c r="D10" s="21" t="s">
        <v>114</v>
      </c>
      <c r="E10" s="43" t="s">
        <v>15</v>
      </c>
      <c r="F10" s="23" t="s">
        <v>115</v>
      </c>
      <c r="G10" s="21">
        <v>17</v>
      </c>
      <c r="H10" s="24">
        <v>230</v>
      </c>
      <c r="I10" s="25">
        <v>3.15</v>
      </c>
      <c r="J10" s="25">
        <v>40</v>
      </c>
      <c r="K10" s="25">
        <f>H10*I10+J10</f>
        <v>764.5</v>
      </c>
      <c r="L10" s="23"/>
      <c r="M10" s="21" t="s">
        <v>116</v>
      </c>
    </row>
    <row r="11" spans="1:14" ht="15" customHeight="1">
      <c r="A11" s="20">
        <f t="shared" si="0"/>
        <v>8</v>
      </c>
      <c r="B11" s="21" t="s">
        <v>105</v>
      </c>
      <c r="C11" s="21" t="s">
        <v>117</v>
      </c>
      <c r="D11" s="21" t="s">
        <v>118</v>
      </c>
      <c r="E11" s="43" t="s">
        <v>15</v>
      </c>
      <c r="F11" s="23" t="s">
        <v>43</v>
      </c>
      <c r="G11" s="21">
        <v>25</v>
      </c>
      <c r="H11" s="24">
        <v>500</v>
      </c>
      <c r="I11" s="25">
        <v>3.15</v>
      </c>
      <c r="J11" s="25">
        <v>40</v>
      </c>
      <c r="K11" s="25">
        <f>H11*I11+J11</f>
        <v>1615</v>
      </c>
      <c r="L11" s="23"/>
      <c r="M11" s="21" t="s">
        <v>44</v>
      </c>
    </row>
    <row r="12" spans="1:14" ht="15" customHeight="1">
      <c r="A12" s="20">
        <f t="shared" si="0"/>
        <v>9</v>
      </c>
      <c r="B12" s="21" t="s">
        <v>105</v>
      </c>
      <c r="C12" s="21" t="s">
        <v>119</v>
      </c>
      <c r="D12" s="21" t="s">
        <v>120</v>
      </c>
      <c r="E12" s="43" t="s">
        <v>15</v>
      </c>
      <c r="F12" s="23" t="s">
        <v>16</v>
      </c>
      <c r="G12" s="21">
        <v>45</v>
      </c>
      <c r="H12" s="24">
        <v>740</v>
      </c>
      <c r="I12" s="25">
        <v>3.15</v>
      </c>
      <c r="J12" s="25">
        <v>40</v>
      </c>
      <c r="K12" s="25">
        <f>H12*I12+J12</f>
        <v>2371</v>
      </c>
      <c r="L12" s="23"/>
      <c r="M12" s="21" t="s">
        <v>17</v>
      </c>
    </row>
    <row r="13" spans="1:14" ht="15" customHeight="1">
      <c r="A13" s="20">
        <f t="shared" si="0"/>
        <v>10</v>
      </c>
      <c r="B13" s="21" t="s">
        <v>105</v>
      </c>
      <c r="C13" s="21" t="s">
        <v>121</v>
      </c>
      <c r="D13" s="21" t="s">
        <v>122</v>
      </c>
      <c r="E13" s="43" t="s">
        <v>15</v>
      </c>
      <c r="F13" s="23" t="s">
        <v>83</v>
      </c>
      <c r="G13" s="21">
        <v>31</v>
      </c>
      <c r="H13" s="24">
        <v>168.8</v>
      </c>
      <c r="I13" s="25">
        <v>3.15</v>
      </c>
      <c r="J13" s="25">
        <v>40</v>
      </c>
      <c r="K13" s="25">
        <f>H13*I13+J13</f>
        <v>571.72</v>
      </c>
      <c r="L13" s="23"/>
      <c r="M13" s="21" t="s">
        <v>84</v>
      </c>
    </row>
    <row r="14" spans="1:14" ht="15" customHeight="1">
      <c r="A14" s="20">
        <f t="shared" si="0"/>
        <v>11</v>
      </c>
      <c r="B14" s="21" t="s">
        <v>105</v>
      </c>
      <c r="C14" s="21" t="s">
        <v>123</v>
      </c>
      <c r="D14" s="21" t="s">
        <v>124</v>
      </c>
      <c r="E14" s="43" t="s">
        <v>15</v>
      </c>
      <c r="F14" s="23" t="s">
        <v>20</v>
      </c>
      <c r="G14" s="21">
        <v>27</v>
      </c>
      <c r="H14" s="24">
        <v>390</v>
      </c>
      <c r="I14" s="25">
        <v>3.15</v>
      </c>
      <c r="J14" s="25">
        <v>40</v>
      </c>
      <c r="K14" s="25">
        <f>H14*I14+J14</f>
        <v>1268.5</v>
      </c>
      <c r="L14" s="23"/>
      <c r="M14" s="21" t="s">
        <v>21</v>
      </c>
    </row>
    <row r="15" spans="1:14" ht="15" customHeight="1">
      <c r="A15" s="20">
        <f t="shared" si="0"/>
        <v>12</v>
      </c>
      <c r="B15" s="21" t="s">
        <v>105</v>
      </c>
      <c r="C15" s="21" t="s">
        <v>125</v>
      </c>
      <c r="D15" s="21" t="s">
        <v>126</v>
      </c>
      <c r="E15" s="43" t="s">
        <v>15</v>
      </c>
      <c r="F15" s="23" t="s">
        <v>34</v>
      </c>
      <c r="G15" s="21">
        <v>26</v>
      </c>
      <c r="H15" s="24">
        <v>422</v>
      </c>
      <c r="I15" s="25">
        <v>3.15</v>
      </c>
      <c r="J15" s="25">
        <v>40</v>
      </c>
      <c r="K15" s="25">
        <f>H15*I15+J15</f>
        <v>1369.3</v>
      </c>
      <c r="L15" s="23"/>
      <c r="M15" s="22" t="s">
        <v>127</v>
      </c>
    </row>
    <row r="16" spans="1:14" ht="15" customHeight="1">
      <c r="A16" s="20">
        <f t="shared" si="0"/>
        <v>13</v>
      </c>
      <c r="B16" s="21" t="s">
        <v>105</v>
      </c>
      <c r="C16" s="21" t="s">
        <v>128</v>
      </c>
      <c r="D16" s="21" t="s">
        <v>129</v>
      </c>
      <c r="E16" s="43" t="s">
        <v>15</v>
      </c>
      <c r="F16" s="23" t="s">
        <v>80</v>
      </c>
      <c r="G16" s="21">
        <v>12</v>
      </c>
      <c r="H16" s="24">
        <v>149</v>
      </c>
      <c r="I16" s="25">
        <v>3.15</v>
      </c>
      <c r="J16" s="25">
        <v>40</v>
      </c>
      <c r="K16" s="25">
        <f>H16*I16+J16</f>
        <v>509.34999999999997</v>
      </c>
      <c r="L16" s="23"/>
      <c r="M16" s="21" t="s">
        <v>81</v>
      </c>
    </row>
    <row r="17" spans="1:13" ht="15" customHeight="1">
      <c r="A17" s="20">
        <f t="shared" si="0"/>
        <v>14</v>
      </c>
      <c r="B17" s="21" t="s">
        <v>105</v>
      </c>
      <c r="C17" s="21" t="s">
        <v>130</v>
      </c>
      <c r="D17" s="21" t="s">
        <v>131</v>
      </c>
      <c r="E17" s="43" t="s">
        <v>15</v>
      </c>
      <c r="F17" s="23" t="s">
        <v>132</v>
      </c>
      <c r="G17" s="21">
        <v>17</v>
      </c>
      <c r="H17" s="24">
        <v>322</v>
      </c>
      <c r="I17" s="25">
        <v>3.15</v>
      </c>
      <c r="J17" s="25">
        <v>40</v>
      </c>
      <c r="K17" s="25">
        <f>H17*I17+J17</f>
        <v>1054.3</v>
      </c>
      <c r="L17" s="23"/>
      <c r="M17" s="22" t="s">
        <v>133</v>
      </c>
    </row>
    <row r="18" spans="1:13" ht="15" customHeight="1">
      <c r="A18" s="20">
        <f t="shared" si="0"/>
        <v>15</v>
      </c>
      <c r="B18" s="21" t="s">
        <v>105</v>
      </c>
      <c r="C18" s="21" t="s">
        <v>134</v>
      </c>
      <c r="D18" s="21" t="s">
        <v>135</v>
      </c>
      <c r="E18" s="43" t="s">
        <v>15</v>
      </c>
      <c r="F18" s="23" t="s">
        <v>36</v>
      </c>
      <c r="G18" s="21">
        <v>10</v>
      </c>
      <c r="H18" s="24">
        <v>136</v>
      </c>
      <c r="I18" s="25">
        <v>3.15</v>
      </c>
      <c r="J18" s="25">
        <v>40</v>
      </c>
      <c r="K18" s="25">
        <f>H18*I18+J18</f>
        <v>468.4</v>
      </c>
      <c r="L18" s="23"/>
      <c r="M18" s="21" t="s">
        <v>37</v>
      </c>
    </row>
    <row r="19" spans="1:13" ht="15" customHeight="1">
      <c r="A19" s="20">
        <f t="shared" si="0"/>
        <v>16</v>
      </c>
      <c r="B19" s="21" t="s">
        <v>105</v>
      </c>
      <c r="C19" s="21" t="s">
        <v>136</v>
      </c>
      <c r="D19" s="21" t="s">
        <v>137</v>
      </c>
      <c r="E19" s="43" t="s">
        <v>15</v>
      </c>
      <c r="F19" s="23" t="s">
        <v>28</v>
      </c>
      <c r="G19" s="21">
        <v>17</v>
      </c>
      <c r="H19" s="24">
        <v>192</v>
      </c>
      <c r="I19" s="25">
        <v>3.15</v>
      </c>
      <c r="J19" s="25">
        <v>40</v>
      </c>
      <c r="K19" s="25">
        <f>H19*I19+J19</f>
        <v>644.79999999999995</v>
      </c>
      <c r="L19" s="23"/>
      <c r="M19" s="21" t="s">
        <v>29</v>
      </c>
    </row>
    <row r="20" spans="1:13" ht="15" customHeight="1">
      <c r="A20" s="20">
        <f t="shared" si="0"/>
        <v>17</v>
      </c>
      <c r="B20" s="21" t="s">
        <v>138</v>
      </c>
      <c r="C20" s="21" t="s">
        <v>139</v>
      </c>
      <c r="D20" s="21" t="s">
        <v>140</v>
      </c>
      <c r="E20" s="43" t="s">
        <v>15</v>
      </c>
      <c r="F20" s="23" t="s">
        <v>40</v>
      </c>
      <c r="G20" s="21">
        <v>22</v>
      </c>
      <c r="H20" s="24">
        <v>313</v>
      </c>
      <c r="I20" s="25">
        <v>3.15</v>
      </c>
      <c r="J20" s="25">
        <v>40</v>
      </c>
      <c r="K20" s="25">
        <f>H20*I20+J20</f>
        <v>1025.9499999999998</v>
      </c>
      <c r="L20" s="23"/>
      <c r="M20" s="21" t="s">
        <v>82</v>
      </c>
    </row>
    <row r="21" spans="1:13" ht="15" customHeight="1">
      <c r="A21" s="20">
        <f t="shared" si="0"/>
        <v>18</v>
      </c>
      <c r="B21" s="21" t="s">
        <v>138</v>
      </c>
      <c r="C21" s="21" t="s">
        <v>141</v>
      </c>
      <c r="D21" s="21" t="s">
        <v>142</v>
      </c>
      <c r="E21" s="43" t="s">
        <v>15</v>
      </c>
      <c r="F21" s="23" t="s">
        <v>38</v>
      </c>
      <c r="G21" s="21">
        <v>5</v>
      </c>
      <c r="H21" s="24">
        <v>67</v>
      </c>
      <c r="I21" s="25">
        <v>3.15</v>
      </c>
      <c r="J21" s="25">
        <v>40</v>
      </c>
      <c r="K21" s="25">
        <f>H21*I21+J21</f>
        <v>251.04999999999998</v>
      </c>
      <c r="L21" s="23"/>
      <c r="M21" s="21" t="s">
        <v>143</v>
      </c>
    </row>
    <row r="22" spans="1:13" ht="15" customHeight="1">
      <c r="A22" s="20">
        <f t="shared" si="0"/>
        <v>19</v>
      </c>
      <c r="B22" s="21" t="s">
        <v>138</v>
      </c>
      <c r="C22" s="21" t="s">
        <v>144</v>
      </c>
      <c r="D22" s="21" t="s">
        <v>145</v>
      </c>
      <c r="E22" s="43" t="s">
        <v>15</v>
      </c>
      <c r="F22" s="23" t="s">
        <v>22</v>
      </c>
      <c r="G22" s="21">
        <v>13</v>
      </c>
      <c r="H22" s="24">
        <v>260</v>
      </c>
      <c r="I22" s="25">
        <v>3.15</v>
      </c>
      <c r="J22" s="25">
        <v>40</v>
      </c>
      <c r="K22" s="25">
        <f>H22*I22+J22</f>
        <v>859</v>
      </c>
      <c r="L22" s="23"/>
      <c r="M22" s="21" t="s">
        <v>146</v>
      </c>
    </row>
    <row r="23" spans="1:13" ht="15" customHeight="1">
      <c r="A23" s="20">
        <f t="shared" si="0"/>
        <v>20</v>
      </c>
      <c r="B23" s="21" t="s">
        <v>147</v>
      </c>
      <c r="C23" s="21" t="s">
        <v>148</v>
      </c>
      <c r="D23" s="21" t="s">
        <v>149</v>
      </c>
      <c r="E23" s="43" t="s">
        <v>15</v>
      </c>
      <c r="F23" s="23" t="s">
        <v>34</v>
      </c>
      <c r="G23" s="21">
        <v>10</v>
      </c>
      <c r="H23" s="24">
        <v>200</v>
      </c>
      <c r="I23" s="25">
        <v>3.15</v>
      </c>
      <c r="J23" s="25">
        <v>40</v>
      </c>
      <c r="K23" s="25">
        <f>H23*I23+J23</f>
        <v>670</v>
      </c>
      <c r="L23" s="23"/>
      <c r="M23" s="21" t="s">
        <v>35</v>
      </c>
    </row>
    <row r="24" spans="1:13" ht="15" customHeight="1">
      <c r="A24" s="20">
        <f t="shared" si="0"/>
        <v>21</v>
      </c>
      <c r="B24" s="21" t="s">
        <v>147</v>
      </c>
      <c r="C24" s="21" t="s">
        <v>150</v>
      </c>
      <c r="D24" s="21" t="s">
        <v>151</v>
      </c>
      <c r="E24" s="43" t="s">
        <v>15</v>
      </c>
      <c r="F24" s="23" t="s">
        <v>152</v>
      </c>
      <c r="G24" s="21">
        <v>10</v>
      </c>
      <c r="H24" s="24">
        <v>150</v>
      </c>
      <c r="I24" s="25">
        <v>3.15</v>
      </c>
      <c r="J24" s="25">
        <v>40</v>
      </c>
      <c r="K24" s="25">
        <f>H24*I24+J24</f>
        <v>512.5</v>
      </c>
      <c r="L24" s="23"/>
      <c r="M24" s="22" t="s">
        <v>153</v>
      </c>
    </row>
    <row r="25" spans="1:13" ht="15" customHeight="1">
      <c r="A25" s="20">
        <f t="shared" si="0"/>
        <v>22</v>
      </c>
      <c r="B25" s="21" t="s">
        <v>154</v>
      </c>
      <c r="C25" s="21" t="s">
        <v>155</v>
      </c>
      <c r="D25" s="21" t="s">
        <v>156</v>
      </c>
      <c r="E25" s="43" t="s">
        <v>15</v>
      </c>
      <c r="F25" s="23" t="s">
        <v>18</v>
      </c>
      <c r="G25" s="21">
        <v>15</v>
      </c>
      <c r="H25" s="15">
        <v>300</v>
      </c>
      <c r="I25" s="25">
        <v>3.15</v>
      </c>
      <c r="J25" s="25">
        <v>40</v>
      </c>
      <c r="K25" s="25">
        <f>H25*I25+J25</f>
        <v>985</v>
      </c>
      <c r="L25" s="23"/>
      <c r="M25" s="21" t="s">
        <v>19</v>
      </c>
    </row>
    <row r="26" spans="1:13" ht="15" customHeight="1">
      <c r="A26" s="20">
        <f t="shared" si="0"/>
        <v>23</v>
      </c>
      <c r="B26" s="21" t="s">
        <v>154</v>
      </c>
      <c r="C26" s="21" t="s">
        <v>157</v>
      </c>
      <c r="D26" s="21" t="s">
        <v>158</v>
      </c>
      <c r="E26" s="43" t="s">
        <v>15</v>
      </c>
      <c r="F26" s="23" t="s">
        <v>45</v>
      </c>
      <c r="G26" s="21">
        <v>55</v>
      </c>
      <c r="H26" s="15">
        <v>1700</v>
      </c>
      <c r="I26" s="25">
        <v>3.15</v>
      </c>
      <c r="J26" s="25">
        <v>40</v>
      </c>
      <c r="K26" s="25">
        <f>H26*I26+J26</f>
        <v>5395</v>
      </c>
      <c r="L26" s="23"/>
      <c r="M26" s="21" t="s">
        <v>58</v>
      </c>
    </row>
    <row r="27" spans="1:13" ht="15" customHeight="1">
      <c r="A27" s="20">
        <f t="shared" si="0"/>
        <v>24</v>
      </c>
      <c r="B27" s="21" t="s">
        <v>154</v>
      </c>
      <c r="C27" s="21" t="s">
        <v>159</v>
      </c>
      <c r="D27" s="21" t="s">
        <v>160</v>
      </c>
      <c r="E27" s="43" t="s">
        <v>15</v>
      </c>
      <c r="F27" s="23" t="s">
        <v>48</v>
      </c>
      <c r="G27" s="21">
        <v>37</v>
      </c>
      <c r="H27" s="15">
        <v>692</v>
      </c>
      <c r="I27" s="25">
        <v>3.15</v>
      </c>
      <c r="J27" s="25">
        <v>40</v>
      </c>
      <c r="K27" s="25">
        <f>H27*I27+J27</f>
        <v>2219.7999999999997</v>
      </c>
      <c r="L27" s="23"/>
      <c r="M27" s="21" t="s">
        <v>161</v>
      </c>
    </row>
    <row r="28" spans="1:13" ht="15" customHeight="1">
      <c r="A28" s="20">
        <f t="shared" si="0"/>
        <v>25</v>
      </c>
      <c r="B28" s="21" t="s">
        <v>154</v>
      </c>
      <c r="C28" s="21" t="s">
        <v>162</v>
      </c>
      <c r="D28" s="21" t="s">
        <v>163</v>
      </c>
      <c r="E28" s="43" t="s">
        <v>15</v>
      </c>
      <c r="F28" s="26" t="s">
        <v>164</v>
      </c>
      <c r="G28" s="21">
        <v>10</v>
      </c>
      <c r="H28" s="24">
        <v>200</v>
      </c>
      <c r="I28" s="25">
        <v>3.15</v>
      </c>
      <c r="J28" s="25">
        <v>40</v>
      </c>
      <c r="K28" s="25">
        <f>H28*I28+J28</f>
        <v>670</v>
      </c>
      <c r="L28" s="23"/>
      <c r="M28" s="21" t="s">
        <v>24</v>
      </c>
    </row>
    <row r="29" spans="1:13" ht="15" customHeight="1">
      <c r="A29" s="20">
        <f t="shared" si="0"/>
        <v>26</v>
      </c>
      <c r="B29" s="21" t="s">
        <v>154</v>
      </c>
      <c r="C29" s="21" t="s">
        <v>165</v>
      </c>
      <c r="D29" s="21" t="s">
        <v>166</v>
      </c>
      <c r="E29" s="43" t="s">
        <v>15</v>
      </c>
      <c r="F29" s="23" t="s">
        <v>167</v>
      </c>
      <c r="G29" s="21">
        <v>20</v>
      </c>
      <c r="H29" s="24">
        <v>400</v>
      </c>
      <c r="I29" s="25">
        <v>3.15</v>
      </c>
      <c r="J29" s="25">
        <v>40</v>
      </c>
      <c r="K29" s="25">
        <f>H29*I29+J29</f>
        <v>1300</v>
      </c>
      <c r="L29" s="23"/>
      <c r="M29" s="22" t="s">
        <v>168</v>
      </c>
    </row>
    <row r="30" spans="1:13" ht="15" customHeight="1">
      <c r="A30" s="20">
        <f t="shared" si="0"/>
        <v>27</v>
      </c>
      <c r="B30" s="21" t="s">
        <v>154</v>
      </c>
      <c r="C30" s="21" t="s">
        <v>169</v>
      </c>
      <c r="D30" s="21" t="s">
        <v>170</v>
      </c>
      <c r="E30" s="43" t="s">
        <v>15</v>
      </c>
      <c r="F30" s="23" t="s">
        <v>34</v>
      </c>
      <c r="G30" s="21">
        <v>5</v>
      </c>
      <c r="H30" s="24">
        <v>50</v>
      </c>
      <c r="I30" s="25">
        <v>3.15</v>
      </c>
      <c r="J30" s="25">
        <v>40</v>
      </c>
      <c r="K30" s="25">
        <f>H30*I30+J30</f>
        <v>197.5</v>
      </c>
      <c r="L30" s="23"/>
      <c r="M30" s="21" t="s">
        <v>72</v>
      </c>
    </row>
    <row r="31" spans="1:13" ht="15" customHeight="1">
      <c r="A31" s="20">
        <f t="shared" si="0"/>
        <v>28</v>
      </c>
      <c r="B31" s="21" t="s">
        <v>154</v>
      </c>
      <c r="C31" s="21" t="s">
        <v>171</v>
      </c>
      <c r="D31" s="21" t="s">
        <v>172</v>
      </c>
      <c r="E31" s="43" t="s">
        <v>15</v>
      </c>
      <c r="F31" s="23" t="s">
        <v>173</v>
      </c>
      <c r="G31" s="21">
        <v>10</v>
      </c>
      <c r="H31" s="24">
        <v>200</v>
      </c>
      <c r="I31" s="25">
        <v>3.15</v>
      </c>
      <c r="J31" s="25">
        <v>40</v>
      </c>
      <c r="K31" s="25">
        <f>H31*I31+J31</f>
        <v>670</v>
      </c>
      <c r="L31" s="23"/>
      <c r="M31" s="21" t="s">
        <v>174</v>
      </c>
    </row>
    <row r="32" spans="1:13" ht="15" customHeight="1">
      <c r="A32" s="20">
        <f t="shared" si="0"/>
        <v>29</v>
      </c>
      <c r="B32" s="21" t="s">
        <v>154</v>
      </c>
      <c r="C32" s="21" t="s">
        <v>175</v>
      </c>
      <c r="D32" s="21" t="s">
        <v>176</v>
      </c>
      <c r="E32" s="43" t="s">
        <v>15</v>
      </c>
      <c r="F32" s="23" t="s">
        <v>62</v>
      </c>
      <c r="G32" s="21">
        <v>20</v>
      </c>
      <c r="H32" s="24">
        <v>400</v>
      </c>
      <c r="I32" s="25">
        <v>3.15</v>
      </c>
      <c r="J32" s="25">
        <v>40</v>
      </c>
      <c r="K32" s="25">
        <f>H32*I32+J32</f>
        <v>1300</v>
      </c>
      <c r="L32" s="23"/>
      <c r="M32" s="22" t="s">
        <v>177</v>
      </c>
    </row>
    <row r="33" spans="1:13" ht="30">
      <c r="A33" s="20">
        <f t="shared" si="0"/>
        <v>30</v>
      </c>
      <c r="B33" s="21" t="s">
        <v>154</v>
      </c>
      <c r="C33" s="21" t="s">
        <v>178</v>
      </c>
      <c r="D33" s="44" t="s">
        <v>176</v>
      </c>
      <c r="E33" s="23" t="s">
        <v>349</v>
      </c>
      <c r="F33" s="26" t="s">
        <v>66</v>
      </c>
      <c r="G33" s="21">
        <v>20</v>
      </c>
      <c r="H33" s="15">
        <v>400</v>
      </c>
      <c r="I33" s="25">
        <v>3.15</v>
      </c>
      <c r="J33" s="25">
        <v>40</v>
      </c>
      <c r="K33" s="25">
        <f>H33*I33+J33</f>
        <v>1300</v>
      </c>
      <c r="L33" s="23" t="s">
        <v>50</v>
      </c>
      <c r="M33" s="22" t="s">
        <v>177</v>
      </c>
    </row>
    <row r="34" spans="1:13" ht="15" customHeight="1">
      <c r="A34" s="20">
        <f t="shared" si="0"/>
        <v>31</v>
      </c>
      <c r="B34" s="21" t="s">
        <v>154</v>
      </c>
      <c r="C34" s="21" t="s">
        <v>179</v>
      </c>
      <c r="D34" s="21" t="s">
        <v>180</v>
      </c>
      <c r="E34" s="43" t="s">
        <v>15</v>
      </c>
      <c r="F34" s="23" t="s">
        <v>20</v>
      </c>
      <c r="G34" s="21">
        <v>25</v>
      </c>
      <c r="H34" s="24">
        <v>500</v>
      </c>
      <c r="I34" s="25">
        <v>3.15</v>
      </c>
      <c r="J34" s="25">
        <v>40</v>
      </c>
      <c r="K34" s="25">
        <f>H34*I34+J34</f>
        <v>1615</v>
      </c>
      <c r="L34" s="23"/>
      <c r="M34" s="21" t="s">
        <v>21</v>
      </c>
    </row>
    <row r="35" spans="1:13" ht="15" customHeight="1">
      <c r="A35" s="20">
        <f t="shared" si="0"/>
        <v>32</v>
      </c>
      <c r="B35" s="21" t="s">
        <v>154</v>
      </c>
      <c r="C35" s="21" t="s">
        <v>181</v>
      </c>
      <c r="D35" s="21" t="s">
        <v>182</v>
      </c>
      <c r="E35" s="43" t="s">
        <v>15</v>
      </c>
      <c r="F35" s="23" t="s">
        <v>33</v>
      </c>
      <c r="G35" s="21">
        <v>20</v>
      </c>
      <c r="H35" s="24">
        <v>400</v>
      </c>
      <c r="I35" s="25">
        <v>3.15</v>
      </c>
      <c r="J35" s="25">
        <v>40</v>
      </c>
      <c r="K35" s="25">
        <f>H35*I35+J35</f>
        <v>1300</v>
      </c>
      <c r="L35" s="23"/>
      <c r="M35" s="21" t="s">
        <v>91</v>
      </c>
    </row>
    <row r="36" spans="1:13" ht="15" customHeight="1">
      <c r="A36" s="20">
        <f t="shared" si="0"/>
        <v>33</v>
      </c>
      <c r="B36" s="21" t="s">
        <v>183</v>
      </c>
      <c r="C36" s="21" t="s">
        <v>184</v>
      </c>
      <c r="D36" s="21" t="s">
        <v>185</v>
      </c>
      <c r="E36" s="43" t="s">
        <v>15</v>
      </c>
      <c r="F36" s="23" t="s">
        <v>186</v>
      </c>
      <c r="G36" s="21">
        <v>59</v>
      </c>
      <c r="H36" s="24">
        <v>940</v>
      </c>
      <c r="I36" s="25">
        <v>3.15</v>
      </c>
      <c r="J36" s="25">
        <v>40</v>
      </c>
      <c r="K36" s="25">
        <f>H36*I36+J36</f>
        <v>3001</v>
      </c>
      <c r="L36" s="23" t="s">
        <v>55</v>
      </c>
      <c r="M36" s="21" t="s">
        <v>187</v>
      </c>
    </row>
    <row r="37" spans="1:13" ht="15" customHeight="1">
      <c r="A37" s="20">
        <f t="shared" si="0"/>
        <v>34</v>
      </c>
      <c r="B37" s="21" t="s">
        <v>183</v>
      </c>
      <c r="C37" s="21" t="s">
        <v>188</v>
      </c>
      <c r="D37" s="21" t="s">
        <v>189</v>
      </c>
      <c r="E37" s="43" t="s">
        <v>15</v>
      </c>
      <c r="F37" s="23" t="s">
        <v>190</v>
      </c>
      <c r="G37" s="21">
        <v>135</v>
      </c>
      <c r="H37" s="24">
        <v>2700</v>
      </c>
      <c r="I37" s="25">
        <v>3.15</v>
      </c>
      <c r="J37" s="25">
        <v>40</v>
      </c>
      <c r="K37" s="25">
        <f>H37*I37+J37</f>
        <v>8545</v>
      </c>
      <c r="L37" s="23"/>
      <c r="M37" s="22" t="s">
        <v>191</v>
      </c>
    </row>
    <row r="38" spans="1:13" ht="15" customHeight="1">
      <c r="A38" s="20">
        <f t="shared" si="0"/>
        <v>35</v>
      </c>
      <c r="B38" s="21" t="s">
        <v>183</v>
      </c>
      <c r="C38" s="21" t="s">
        <v>192</v>
      </c>
      <c r="D38" s="21" t="s">
        <v>193</v>
      </c>
      <c r="E38" s="43" t="s">
        <v>15</v>
      </c>
      <c r="F38" s="23" t="s">
        <v>56</v>
      </c>
      <c r="G38" s="21">
        <v>7</v>
      </c>
      <c r="H38" s="24">
        <v>70</v>
      </c>
      <c r="I38" s="25">
        <v>3.15</v>
      </c>
      <c r="J38" s="25">
        <v>40</v>
      </c>
      <c r="K38" s="25">
        <f>H38*I38+J38</f>
        <v>260.5</v>
      </c>
      <c r="L38" s="23"/>
      <c r="M38" s="21" t="s">
        <v>75</v>
      </c>
    </row>
    <row r="39" spans="1:13" ht="15" customHeight="1">
      <c r="A39" s="20">
        <f t="shared" si="0"/>
        <v>36</v>
      </c>
      <c r="B39" s="21" t="s">
        <v>194</v>
      </c>
      <c r="C39" s="21" t="s">
        <v>195</v>
      </c>
      <c r="D39" s="21" t="s">
        <v>196</v>
      </c>
      <c r="E39" s="43" t="s">
        <v>15</v>
      </c>
      <c r="F39" s="23" t="s">
        <v>38</v>
      </c>
      <c r="G39" s="21">
        <v>4</v>
      </c>
      <c r="H39" s="24">
        <v>12</v>
      </c>
      <c r="I39" s="25">
        <v>3.15</v>
      </c>
      <c r="J39" s="25">
        <v>40</v>
      </c>
      <c r="K39" s="25">
        <f>H39*I39+J39</f>
        <v>77.8</v>
      </c>
      <c r="L39" s="23"/>
      <c r="M39" s="21" t="s">
        <v>143</v>
      </c>
    </row>
    <row r="40" spans="1:13" ht="15" customHeight="1">
      <c r="A40" s="20">
        <f t="shared" si="0"/>
        <v>37</v>
      </c>
      <c r="B40" s="21" t="s">
        <v>197</v>
      </c>
      <c r="C40" s="21" t="s">
        <v>198</v>
      </c>
      <c r="D40" s="21" t="s">
        <v>199</v>
      </c>
      <c r="E40" s="43" t="s">
        <v>15</v>
      </c>
      <c r="F40" s="23" t="s">
        <v>43</v>
      </c>
      <c r="G40" s="21">
        <v>6</v>
      </c>
      <c r="H40" s="24">
        <v>120</v>
      </c>
      <c r="I40" s="25">
        <v>3.15</v>
      </c>
      <c r="J40" s="25">
        <v>40</v>
      </c>
      <c r="K40" s="25">
        <f>H40*I40+J40</f>
        <v>418</v>
      </c>
      <c r="L40" s="23"/>
      <c r="M40" s="21" t="s">
        <v>44</v>
      </c>
    </row>
    <row r="41" spans="1:13" ht="15" customHeight="1">
      <c r="A41" s="20">
        <f t="shared" si="0"/>
        <v>38</v>
      </c>
      <c r="B41" s="21" t="s">
        <v>197</v>
      </c>
      <c r="C41" s="21" t="s">
        <v>200</v>
      </c>
      <c r="D41" s="21" t="s">
        <v>201</v>
      </c>
      <c r="E41" s="43" t="s">
        <v>15</v>
      </c>
      <c r="F41" s="23" t="s">
        <v>46</v>
      </c>
      <c r="G41" s="21">
        <v>35</v>
      </c>
      <c r="H41" s="24">
        <v>578</v>
      </c>
      <c r="I41" s="25">
        <v>3.15</v>
      </c>
      <c r="J41" s="25">
        <v>40</v>
      </c>
      <c r="K41" s="25">
        <f>H41*I41+J41</f>
        <v>1860.7</v>
      </c>
      <c r="L41" s="23"/>
      <c r="M41" s="21" t="s">
        <v>47</v>
      </c>
    </row>
    <row r="42" spans="1:13" ht="15" customHeight="1">
      <c r="A42" s="20">
        <f t="shared" si="0"/>
        <v>39</v>
      </c>
      <c r="B42" s="21" t="s">
        <v>197</v>
      </c>
      <c r="C42" s="21" t="s">
        <v>202</v>
      </c>
      <c r="D42" s="21" t="s">
        <v>203</v>
      </c>
      <c r="E42" s="43" t="s">
        <v>15</v>
      </c>
      <c r="F42" s="23" t="s">
        <v>79</v>
      </c>
      <c r="G42" s="21">
        <v>19</v>
      </c>
      <c r="H42" s="24">
        <v>258</v>
      </c>
      <c r="I42" s="25">
        <v>3.15</v>
      </c>
      <c r="J42" s="25">
        <v>40</v>
      </c>
      <c r="K42" s="25">
        <f>H42*I42+J42</f>
        <v>852.69999999999993</v>
      </c>
      <c r="L42" s="23"/>
      <c r="M42" s="21" t="s">
        <v>204</v>
      </c>
    </row>
    <row r="43" spans="1:13" ht="15" customHeight="1">
      <c r="A43" s="20">
        <f t="shared" si="0"/>
        <v>40</v>
      </c>
      <c r="B43" s="21" t="s">
        <v>205</v>
      </c>
      <c r="C43" s="21" t="s">
        <v>206</v>
      </c>
      <c r="D43" s="21" t="s">
        <v>207</v>
      </c>
      <c r="E43" s="43" t="s">
        <v>15</v>
      </c>
      <c r="F43" s="23" t="s">
        <v>20</v>
      </c>
      <c r="G43" s="21">
        <v>10</v>
      </c>
      <c r="H43" s="24">
        <v>200</v>
      </c>
      <c r="I43" s="25">
        <v>3.15</v>
      </c>
      <c r="J43" s="25">
        <v>40</v>
      </c>
      <c r="K43" s="25">
        <f>H43*I43+J43</f>
        <v>670</v>
      </c>
      <c r="L43" s="23"/>
      <c r="M43" s="21" t="s">
        <v>21</v>
      </c>
    </row>
    <row r="44" spans="1:13" ht="15" customHeight="1">
      <c r="A44" s="20">
        <f t="shared" si="0"/>
        <v>41</v>
      </c>
      <c r="B44" s="21" t="s">
        <v>205</v>
      </c>
      <c r="C44" s="21" t="s">
        <v>208</v>
      </c>
      <c r="D44" s="21" t="s">
        <v>209</v>
      </c>
      <c r="E44" s="43" t="s">
        <v>15</v>
      </c>
      <c r="F44" s="23" t="s">
        <v>87</v>
      </c>
      <c r="G44" s="21">
        <v>10</v>
      </c>
      <c r="H44" s="24">
        <v>200</v>
      </c>
      <c r="I44" s="25">
        <v>3.15</v>
      </c>
      <c r="J44" s="25">
        <v>40</v>
      </c>
      <c r="K44" s="25">
        <f>H44*I44+J44</f>
        <v>670</v>
      </c>
      <c r="L44" s="23"/>
      <c r="M44" s="22" t="s">
        <v>153</v>
      </c>
    </row>
    <row r="45" spans="1:13" ht="15" customHeight="1">
      <c r="A45" s="20">
        <f t="shared" si="0"/>
        <v>42</v>
      </c>
      <c r="B45" s="21" t="s">
        <v>205</v>
      </c>
      <c r="C45" s="21" t="s">
        <v>210</v>
      </c>
      <c r="D45" s="21" t="s">
        <v>211</v>
      </c>
      <c r="E45" s="43" t="s">
        <v>15</v>
      </c>
      <c r="F45" s="23" t="s">
        <v>83</v>
      </c>
      <c r="G45" s="21">
        <v>6</v>
      </c>
      <c r="H45" s="24">
        <v>28</v>
      </c>
      <c r="I45" s="25">
        <v>3.15</v>
      </c>
      <c r="J45" s="25">
        <v>40</v>
      </c>
      <c r="K45" s="25">
        <f>H45*I45+J45</f>
        <v>128.19999999999999</v>
      </c>
      <c r="L45" s="23"/>
      <c r="M45" s="21" t="s">
        <v>84</v>
      </c>
    </row>
    <row r="46" spans="1:13" ht="15" customHeight="1">
      <c r="A46" s="20">
        <f t="shared" si="0"/>
        <v>43</v>
      </c>
      <c r="B46" s="21" t="s">
        <v>205</v>
      </c>
      <c r="C46" s="21" t="s">
        <v>212</v>
      </c>
      <c r="D46" s="21" t="s">
        <v>213</v>
      </c>
      <c r="E46" s="43" t="s">
        <v>15</v>
      </c>
      <c r="F46" s="23" t="s">
        <v>214</v>
      </c>
      <c r="G46" s="21">
        <v>7</v>
      </c>
      <c r="H46" s="24">
        <v>36</v>
      </c>
      <c r="I46" s="25">
        <v>3.15</v>
      </c>
      <c r="J46" s="25">
        <v>40</v>
      </c>
      <c r="K46" s="25">
        <f>H46*I46+J46</f>
        <v>153.39999999999998</v>
      </c>
      <c r="L46" s="23"/>
      <c r="M46" s="21" t="s">
        <v>215</v>
      </c>
    </row>
    <row r="47" spans="1:13" ht="15" customHeight="1">
      <c r="A47" s="20">
        <f t="shared" si="0"/>
        <v>44</v>
      </c>
      <c r="B47" s="21" t="s">
        <v>205</v>
      </c>
      <c r="C47" s="21" t="s">
        <v>216</v>
      </c>
      <c r="D47" s="21" t="s">
        <v>217</v>
      </c>
      <c r="E47" s="43" t="s">
        <v>15</v>
      </c>
      <c r="F47" s="23" t="s">
        <v>38</v>
      </c>
      <c r="G47" s="21">
        <v>3</v>
      </c>
      <c r="H47" s="24">
        <v>48</v>
      </c>
      <c r="I47" s="25">
        <v>3.15</v>
      </c>
      <c r="J47" s="25">
        <v>40</v>
      </c>
      <c r="K47" s="25">
        <f>H47*I47+J47</f>
        <v>191.2</v>
      </c>
      <c r="L47" s="23"/>
      <c r="M47" s="21" t="s">
        <v>143</v>
      </c>
    </row>
    <row r="48" spans="1:13" ht="15" customHeight="1">
      <c r="A48" s="20">
        <f t="shared" si="0"/>
        <v>45</v>
      </c>
      <c r="B48" s="21" t="s">
        <v>205</v>
      </c>
      <c r="C48" s="21" t="s">
        <v>218</v>
      </c>
      <c r="D48" s="21" t="s">
        <v>219</v>
      </c>
      <c r="E48" s="43" t="s">
        <v>15</v>
      </c>
      <c r="F48" s="23" t="s">
        <v>220</v>
      </c>
      <c r="G48" s="21">
        <v>29</v>
      </c>
      <c r="H48" s="24">
        <v>725</v>
      </c>
      <c r="I48" s="25">
        <v>3.15</v>
      </c>
      <c r="J48" s="25">
        <v>40</v>
      </c>
      <c r="K48" s="25">
        <f>H48*I48+J48</f>
        <v>2323.75</v>
      </c>
      <c r="L48" s="23"/>
      <c r="M48" s="21" t="s">
        <v>221</v>
      </c>
    </row>
    <row r="49" spans="1:13" ht="15" customHeight="1">
      <c r="A49" s="20">
        <f t="shared" si="0"/>
        <v>46</v>
      </c>
      <c r="B49" s="21" t="s">
        <v>222</v>
      </c>
      <c r="C49" s="21" t="s">
        <v>223</v>
      </c>
      <c r="D49" s="21" t="s">
        <v>224</v>
      </c>
      <c r="E49" s="43" t="s">
        <v>15</v>
      </c>
      <c r="F49" s="23" t="s">
        <v>186</v>
      </c>
      <c r="G49" s="21">
        <v>3</v>
      </c>
      <c r="H49" s="24">
        <v>60</v>
      </c>
      <c r="I49" s="25">
        <v>3.15</v>
      </c>
      <c r="J49" s="25">
        <v>40</v>
      </c>
      <c r="K49" s="25">
        <f>H49*I49+J49</f>
        <v>229</v>
      </c>
      <c r="L49" s="23"/>
      <c r="M49" s="21" t="s">
        <v>51</v>
      </c>
    </row>
    <row r="50" spans="1:13" ht="15" customHeight="1">
      <c r="A50" s="20">
        <f t="shared" si="0"/>
        <v>47</v>
      </c>
      <c r="B50" s="21" t="s">
        <v>222</v>
      </c>
      <c r="C50" s="21" t="s">
        <v>225</v>
      </c>
      <c r="D50" s="21" t="s">
        <v>226</v>
      </c>
      <c r="E50" s="43" t="s">
        <v>15</v>
      </c>
      <c r="F50" s="23" t="s">
        <v>34</v>
      </c>
      <c r="G50" s="21">
        <v>15</v>
      </c>
      <c r="H50" s="24">
        <v>600</v>
      </c>
      <c r="I50" s="25">
        <v>3.15</v>
      </c>
      <c r="J50" s="25">
        <v>40</v>
      </c>
      <c r="K50" s="25">
        <f>H50*I50+J50</f>
        <v>1930</v>
      </c>
      <c r="L50" s="23"/>
      <c r="M50" s="22" t="s">
        <v>127</v>
      </c>
    </row>
    <row r="51" spans="1:13" ht="15" customHeight="1">
      <c r="A51" s="20">
        <f t="shared" si="0"/>
        <v>48</v>
      </c>
      <c r="B51" s="21" t="s">
        <v>222</v>
      </c>
      <c r="C51" s="21" t="s">
        <v>227</v>
      </c>
      <c r="D51" s="21" t="s">
        <v>228</v>
      </c>
      <c r="E51" s="43" t="s">
        <v>15</v>
      </c>
      <c r="F51" s="23" t="s">
        <v>34</v>
      </c>
      <c r="G51" s="21">
        <v>10</v>
      </c>
      <c r="H51" s="24">
        <v>400</v>
      </c>
      <c r="I51" s="25">
        <v>3.15</v>
      </c>
      <c r="J51" s="25">
        <v>40</v>
      </c>
      <c r="K51" s="25">
        <f>H51*I51+J51</f>
        <v>1300</v>
      </c>
      <c r="L51" s="23"/>
      <c r="M51" s="21" t="s">
        <v>72</v>
      </c>
    </row>
    <row r="52" spans="1:13" ht="15" customHeight="1">
      <c r="A52" s="20">
        <f t="shared" si="0"/>
        <v>49</v>
      </c>
      <c r="B52" s="21" t="s">
        <v>222</v>
      </c>
      <c r="C52" s="21" t="s">
        <v>229</v>
      </c>
      <c r="D52" s="21" t="s">
        <v>230</v>
      </c>
      <c r="E52" s="43" t="s">
        <v>15</v>
      </c>
      <c r="F52" s="23" t="s">
        <v>25</v>
      </c>
      <c r="G52" s="21">
        <v>42</v>
      </c>
      <c r="H52" s="24">
        <v>478</v>
      </c>
      <c r="I52" s="25">
        <v>3.15</v>
      </c>
      <c r="J52" s="25">
        <v>40</v>
      </c>
      <c r="K52" s="25">
        <f>H52*I52+J52</f>
        <v>1545.7</v>
      </c>
      <c r="L52" s="23"/>
      <c r="M52" s="22" t="s">
        <v>231</v>
      </c>
    </row>
    <row r="53" spans="1:13" ht="15" customHeight="1">
      <c r="A53" s="20">
        <f t="shared" si="0"/>
        <v>50</v>
      </c>
      <c r="B53" s="21" t="s">
        <v>222</v>
      </c>
      <c r="C53" s="21" t="s">
        <v>232</v>
      </c>
      <c r="D53" s="21" t="s">
        <v>233</v>
      </c>
      <c r="E53" s="43" t="s">
        <v>15</v>
      </c>
      <c r="F53" s="23" t="s">
        <v>45</v>
      </c>
      <c r="G53" s="21">
        <v>15</v>
      </c>
      <c r="H53" s="24">
        <v>150</v>
      </c>
      <c r="I53" s="25">
        <v>3.15</v>
      </c>
      <c r="J53" s="25">
        <v>40</v>
      </c>
      <c r="K53" s="25">
        <f>H53*I53+J53</f>
        <v>512.5</v>
      </c>
      <c r="L53" s="23"/>
      <c r="M53" s="21" t="s">
        <v>32</v>
      </c>
    </row>
    <row r="54" spans="1:13" ht="15" customHeight="1">
      <c r="A54" s="20">
        <f t="shared" si="0"/>
        <v>51</v>
      </c>
      <c r="B54" s="21" t="s">
        <v>234</v>
      </c>
      <c r="C54" s="21" t="s">
        <v>235</v>
      </c>
      <c r="D54" s="21" t="s">
        <v>236</v>
      </c>
      <c r="E54" s="43" t="s">
        <v>15</v>
      </c>
      <c r="F54" s="23" t="s">
        <v>30</v>
      </c>
      <c r="G54" s="21">
        <v>17</v>
      </c>
      <c r="H54" s="24">
        <v>241</v>
      </c>
      <c r="I54" s="25">
        <v>3.15</v>
      </c>
      <c r="J54" s="25">
        <v>40</v>
      </c>
      <c r="K54" s="25">
        <f>H54*I54+J54</f>
        <v>799.15</v>
      </c>
      <c r="L54" s="23"/>
      <c r="M54" s="21" t="s">
        <v>237</v>
      </c>
    </row>
    <row r="55" spans="1:13" ht="15" customHeight="1">
      <c r="A55" s="20">
        <f t="shared" si="0"/>
        <v>52</v>
      </c>
      <c r="B55" s="21" t="s">
        <v>238</v>
      </c>
      <c r="C55" s="21" t="s">
        <v>239</v>
      </c>
      <c r="D55" s="21" t="s">
        <v>240</v>
      </c>
      <c r="E55" s="43" t="s">
        <v>15</v>
      </c>
      <c r="F55" s="23" t="s">
        <v>57</v>
      </c>
      <c r="G55" s="21">
        <v>10</v>
      </c>
      <c r="H55" s="24">
        <v>200</v>
      </c>
      <c r="I55" s="25">
        <v>3.15</v>
      </c>
      <c r="J55" s="25">
        <v>40</v>
      </c>
      <c r="K55" s="25">
        <f>H55*I55+J55</f>
        <v>670</v>
      </c>
      <c r="L55" s="23"/>
      <c r="M55" s="22" t="s">
        <v>241</v>
      </c>
    </row>
    <row r="56" spans="1:13" ht="15" customHeight="1">
      <c r="A56" s="20">
        <f t="shared" si="0"/>
        <v>53</v>
      </c>
      <c r="B56" s="21" t="s">
        <v>238</v>
      </c>
      <c r="C56" s="21" t="s">
        <v>242</v>
      </c>
      <c r="D56" s="21" t="s">
        <v>243</v>
      </c>
      <c r="E56" s="43" t="s">
        <v>15</v>
      </c>
      <c r="F56" s="23" t="s">
        <v>78</v>
      </c>
      <c r="G56" s="21">
        <v>20</v>
      </c>
      <c r="H56" s="24">
        <v>400</v>
      </c>
      <c r="I56" s="25">
        <v>3.15</v>
      </c>
      <c r="J56" s="25">
        <v>40</v>
      </c>
      <c r="K56" s="25">
        <f>H56*I56+J56</f>
        <v>1300</v>
      </c>
      <c r="L56" s="23"/>
      <c r="M56" s="22" t="s">
        <v>108</v>
      </c>
    </row>
    <row r="57" spans="1:13" ht="15" customHeight="1">
      <c r="A57" s="20">
        <f t="shared" si="0"/>
        <v>54</v>
      </c>
      <c r="B57" s="21" t="s">
        <v>238</v>
      </c>
      <c r="C57" s="21" t="s">
        <v>244</v>
      </c>
      <c r="D57" s="21" t="s">
        <v>245</v>
      </c>
      <c r="E57" s="43" t="s">
        <v>15</v>
      </c>
      <c r="F57" s="23" t="s">
        <v>52</v>
      </c>
      <c r="G57" s="21">
        <v>9</v>
      </c>
      <c r="H57" s="24">
        <v>126</v>
      </c>
      <c r="I57" s="25">
        <v>3.15</v>
      </c>
      <c r="J57" s="25">
        <v>40</v>
      </c>
      <c r="K57" s="25">
        <f>H57*I57+J57</f>
        <v>436.9</v>
      </c>
      <c r="L57" s="23"/>
      <c r="M57" s="21" t="s">
        <v>246</v>
      </c>
    </row>
    <row r="58" spans="1:13" ht="15" customHeight="1">
      <c r="A58" s="20">
        <f t="shared" si="0"/>
        <v>55</v>
      </c>
      <c r="B58" s="21" t="s">
        <v>238</v>
      </c>
      <c r="C58" s="21" t="s">
        <v>247</v>
      </c>
      <c r="D58" s="21" t="s">
        <v>248</v>
      </c>
      <c r="E58" s="43" t="s">
        <v>15</v>
      </c>
      <c r="F58" s="23" t="s">
        <v>249</v>
      </c>
      <c r="G58" s="21">
        <v>20</v>
      </c>
      <c r="H58" s="24">
        <v>180</v>
      </c>
      <c r="I58" s="25">
        <v>3.15</v>
      </c>
      <c r="J58" s="25">
        <v>40</v>
      </c>
      <c r="K58" s="25">
        <f>H58*I58+J58</f>
        <v>607</v>
      </c>
      <c r="L58" s="23"/>
      <c r="M58" s="21" t="s">
        <v>250</v>
      </c>
    </row>
    <row r="59" spans="1:13" ht="15" customHeight="1">
      <c r="A59" s="20">
        <f t="shared" si="0"/>
        <v>56</v>
      </c>
      <c r="B59" s="21" t="s">
        <v>251</v>
      </c>
      <c r="C59" s="21" t="s">
        <v>252</v>
      </c>
      <c r="D59" s="21" t="s">
        <v>253</v>
      </c>
      <c r="E59" s="43" t="s">
        <v>15</v>
      </c>
      <c r="F59" s="23" t="s">
        <v>254</v>
      </c>
      <c r="G59" s="21">
        <v>20</v>
      </c>
      <c r="H59" s="24">
        <v>400</v>
      </c>
      <c r="I59" s="25">
        <v>3.15</v>
      </c>
      <c r="J59" s="25">
        <v>40</v>
      </c>
      <c r="K59" s="25">
        <f>H59*I59+J59</f>
        <v>1300</v>
      </c>
      <c r="L59" s="23"/>
      <c r="M59" s="21" t="s">
        <v>255</v>
      </c>
    </row>
    <row r="60" spans="1:13" ht="15" customHeight="1">
      <c r="A60" s="20">
        <f t="shared" si="0"/>
        <v>57</v>
      </c>
      <c r="B60" s="21" t="s">
        <v>251</v>
      </c>
      <c r="C60" s="21" t="s">
        <v>256</v>
      </c>
      <c r="D60" s="21" t="s">
        <v>257</v>
      </c>
      <c r="E60" s="43" t="s">
        <v>15</v>
      </c>
      <c r="F60" s="23" t="s">
        <v>89</v>
      </c>
      <c r="G60" s="21">
        <v>5</v>
      </c>
      <c r="H60" s="24">
        <v>100</v>
      </c>
      <c r="I60" s="25">
        <v>3.15</v>
      </c>
      <c r="J60" s="25">
        <v>40</v>
      </c>
      <c r="K60" s="25">
        <f>H60*I60+J60</f>
        <v>355</v>
      </c>
      <c r="L60" s="23"/>
      <c r="M60" s="22" t="s">
        <v>90</v>
      </c>
    </row>
    <row r="61" spans="1:13" ht="15" customHeight="1">
      <c r="A61" s="20">
        <f t="shared" si="0"/>
        <v>58</v>
      </c>
      <c r="B61" s="21" t="s">
        <v>251</v>
      </c>
      <c r="C61" s="21" t="s">
        <v>258</v>
      </c>
      <c r="D61" s="21" t="s">
        <v>259</v>
      </c>
      <c r="E61" s="43" t="s">
        <v>15</v>
      </c>
      <c r="F61" s="23" t="s">
        <v>260</v>
      </c>
      <c r="G61" s="21">
        <v>43</v>
      </c>
      <c r="H61" s="24">
        <v>644</v>
      </c>
      <c r="I61" s="25">
        <v>3.15</v>
      </c>
      <c r="J61" s="25">
        <v>40</v>
      </c>
      <c r="K61" s="25">
        <f>H61*I61+J61</f>
        <v>2068.6</v>
      </c>
      <c r="L61" s="23"/>
      <c r="M61" s="22" t="s">
        <v>261</v>
      </c>
    </row>
    <row r="62" spans="1:13" ht="15" customHeight="1">
      <c r="A62" s="20">
        <f t="shared" si="0"/>
        <v>59</v>
      </c>
      <c r="B62" s="21" t="s">
        <v>251</v>
      </c>
      <c r="C62" s="21" t="s">
        <v>262</v>
      </c>
      <c r="D62" s="21" t="s">
        <v>263</v>
      </c>
      <c r="E62" s="43" t="s">
        <v>15</v>
      </c>
      <c r="F62" s="23" t="s">
        <v>26</v>
      </c>
      <c r="G62" s="21">
        <v>10</v>
      </c>
      <c r="H62" s="24">
        <v>200</v>
      </c>
      <c r="I62" s="25">
        <v>3.15</v>
      </c>
      <c r="J62" s="25">
        <v>40</v>
      </c>
      <c r="K62" s="25">
        <f>H62*I62+J62</f>
        <v>670</v>
      </c>
      <c r="L62" s="23"/>
      <c r="M62" s="21" t="s">
        <v>74</v>
      </c>
    </row>
    <row r="63" spans="1:13" ht="15" customHeight="1">
      <c r="A63" s="20">
        <f t="shared" si="0"/>
        <v>60</v>
      </c>
      <c r="B63" s="21" t="s">
        <v>251</v>
      </c>
      <c r="C63" s="21" t="s">
        <v>264</v>
      </c>
      <c r="D63" s="21" t="s">
        <v>265</v>
      </c>
      <c r="E63" s="43" t="s">
        <v>15</v>
      </c>
      <c r="F63" s="23" t="s">
        <v>23</v>
      </c>
      <c r="G63" s="21">
        <v>58</v>
      </c>
      <c r="H63" s="24">
        <v>680</v>
      </c>
      <c r="I63" s="25">
        <v>3.15</v>
      </c>
      <c r="J63" s="25">
        <v>40</v>
      </c>
      <c r="K63" s="25">
        <f>H63*I63+J63</f>
        <v>2182</v>
      </c>
      <c r="L63" s="23"/>
      <c r="M63" s="21" t="s">
        <v>266</v>
      </c>
    </row>
    <row r="64" spans="1:13" ht="15" customHeight="1">
      <c r="A64" s="20">
        <f t="shared" si="0"/>
        <v>61</v>
      </c>
      <c r="B64" s="21" t="s">
        <v>267</v>
      </c>
      <c r="C64" s="21" t="s">
        <v>268</v>
      </c>
      <c r="D64" s="21" t="s">
        <v>269</v>
      </c>
      <c r="E64" s="43" t="s">
        <v>15</v>
      </c>
      <c r="F64" s="23" t="s">
        <v>70</v>
      </c>
      <c r="G64" s="21">
        <v>16</v>
      </c>
      <c r="H64" s="24">
        <v>288</v>
      </c>
      <c r="I64" s="25">
        <v>3.15</v>
      </c>
      <c r="J64" s="25">
        <v>40</v>
      </c>
      <c r="K64" s="25">
        <f>H64*I64+J64</f>
        <v>947.19999999999993</v>
      </c>
      <c r="L64" s="23"/>
      <c r="M64" s="21" t="s">
        <v>27</v>
      </c>
    </row>
    <row r="65" spans="1:13" ht="15" customHeight="1">
      <c r="A65" s="20">
        <f t="shared" si="0"/>
        <v>62</v>
      </c>
      <c r="B65" s="21" t="s">
        <v>267</v>
      </c>
      <c r="C65" s="21" t="s">
        <v>270</v>
      </c>
      <c r="D65" s="21" t="s">
        <v>271</v>
      </c>
      <c r="E65" s="43" t="s">
        <v>15</v>
      </c>
      <c r="F65" s="23" t="s">
        <v>62</v>
      </c>
      <c r="G65" s="21">
        <v>11</v>
      </c>
      <c r="H65" s="24">
        <v>150</v>
      </c>
      <c r="I65" s="25">
        <v>3.15</v>
      </c>
      <c r="J65" s="25">
        <v>40</v>
      </c>
      <c r="K65" s="25">
        <f>H65*I65+J65</f>
        <v>512.5</v>
      </c>
      <c r="L65" s="23"/>
      <c r="M65" s="21" t="s">
        <v>177</v>
      </c>
    </row>
    <row r="66" spans="1:13" ht="15" customHeight="1">
      <c r="A66" s="20">
        <f t="shared" si="0"/>
        <v>63</v>
      </c>
      <c r="B66" s="21" t="s">
        <v>272</v>
      </c>
      <c r="C66" s="21" t="s">
        <v>273</v>
      </c>
      <c r="D66" s="21" t="s">
        <v>274</v>
      </c>
      <c r="E66" s="43" t="s">
        <v>15</v>
      </c>
      <c r="F66" s="23" t="s">
        <v>26</v>
      </c>
      <c r="G66" s="21">
        <v>12</v>
      </c>
      <c r="H66" s="24">
        <v>232</v>
      </c>
      <c r="I66" s="25">
        <v>3.15</v>
      </c>
      <c r="J66" s="25">
        <v>40</v>
      </c>
      <c r="K66" s="25">
        <f>H66*I66+J66</f>
        <v>770.8</v>
      </c>
      <c r="L66" s="23"/>
      <c r="M66" s="22" t="s">
        <v>275</v>
      </c>
    </row>
    <row r="67" spans="1:13" ht="15" customHeight="1">
      <c r="A67" s="20">
        <f t="shared" si="0"/>
        <v>64</v>
      </c>
      <c r="B67" s="21" t="s">
        <v>272</v>
      </c>
      <c r="C67" s="21" t="s">
        <v>276</v>
      </c>
      <c r="D67" s="21" t="s">
        <v>277</v>
      </c>
      <c r="E67" s="43" t="s">
        <v>15</v>
      </c>
      <c r="F67" s="23" t="s">
        <v>111</v>
      </c>
      <c r="G67" s="21">
        <v>10</v>
      </c>
      <c r="H67" s="24">
        <v>200</v>
      </c>
      <c r="I67" s="25">
        <v>3.15</v>
      </c>
      <c r="J67" s="25">
        <v>40</v>
      </c>
      <c r="K67" s="25">
        <f>H67*I67+J67</f>
        <v>670</v>
      </c>
      <c r="L67" s="23"/>
      <c r="M67" s="21" t="s">
        <v>112</v>
      </c>
    </row>
    <row r="68" spans="1:13" ht="15" customHeight="1">
      <c r="A68" s="20">
        <f t="shared" si="0"/>
        <v>65</v>
      </c>
      <c r="B68" s="21" t="s">
        <v>272</v>
      </c>
      <c r="C68" s="21" t="s">
        <v>278</v>
      </c>
      <c r="D68" s="21" t="s">
        <v>279</v>
      </c>
      <c r="E68" s="43" t="s">
        <v>15</v>
      </c>
      <c r="F68" s="23" t="s">
        <v>41</v>
      </c>
      <c r="G68" s="21">
        <v>38</v>
      </c>
      <c r="H68" s="24">
        <v>1115</v>
      </c>
      <c r="I68" s="25">
        <v>3.15</v>
      </c>
      <c r="J68" s="25">
        <v>40</v>
      </c>
      <c r="K68" s="25">
        <f>H68*I68+J68</f>
        <v>3552.25</v>
      </c>
      <c r="L68" s="23"/>
      <c r="M68" s="21" t="s">
        <v>42</v>
      </c>
    </row>
    <row r="69" spans="1:13" ht="15" customHeight="1">
      <c r="A69" s="20">
        <f t="shared" si="0"/>
        <v>66</v>
      </c>
      <c r="B69" s="21" t="s">
        <v>280</v>
      </c>
      <c r="C69" s="21" t="s">
        <v>281</v>
      </c>
      <c r="D69" s="21" t="s">
        <v>282</v>
      </c>
      <c r="E69" s="43" t="s">
        <v>15</v>
      </c>
      <c r="F69" s="23" t="s">
        <v>28</v>
      </c>
      <c r="G69" s="21">
        <v>10</v>
      </c>
      <c r="H69" s="24">
        <v>200</v>
      </c>
      <c r="I69" s="25">
        <v>3.15</v>
      </c>
      <c r="J69" s="25">
        <v>40</v>
      </c>
      <c r="K69" s="25">
        <f>H69*I69+J69</f>
        <v>670</v>
      </c>
      <c r="L69" s="23"/>
      <c r="M69" s="21" t="s">
        <v>73</v>
      </c>
    </row>
    <row r="70" spans="1:13" ht="15" customHeight="1">
      <c r="A70" s="20">
        <f t="shared" ref="A70:A94" si="1">A69+1</f>
        <v>67</v>
      </c>
      <c r="B70" s="21" t="s">
        <v>280</v>
      </c>
      <c r="C70" s="21" t="s">
        <v>283</v>
      </c>
      <c r="D70" s="21" t="s">
        <v>284</v>
      </c>
      <c r="E70" s="43" t="s">
        <v>15</v>
      </c>
      <c r="F70" s="23" t="s">
        <v>28</v>
      </c>
      <c r="G70" s="21">
        <v>24</v>
      </c>
      <c r="H70" s="24">
        <v>408.8</v>
      </c>
      <c r="I70" s="25">
        <v>3.15</v>
      </c>
      <c r="J70" s="25">
        <v>40</v>
      </c>
      <c r="K70" s="25">
        <f>H70*I70+J70</f>
        <v>1327.72</v>
      </c>
      <c r="L70" s="23"/>
      <c r="M70" s="21" t="s">
        <v>73</v>
      </c>
    </row>
    <row r="71" spans="1:13" ht="15" customHeight="1">
      <c r="A71" s="20">
        <f t="shared" si="1"/>
        <v>68</v>
      </c>
      <c r="B71" s="21" t="s">
        <v>280</v>
      </c>
      <c r="C71" s="21" t="s">
        <v>285</v>
      </c>
      <c r="D71" s="21" t="s">
        <v>286</v>
      </c>
      <c r="E71" s="43" t="s">
        <v>15</v>
      </c>
      <c r="F71" s="23" t="s">
        <v>45</v>
      </c>
      <c r="G71" s="21">
        <v>15</v>
      </c>
      <c r="H71" s="24">
        <v>300</v>
      </c>
      <c r="I71" s="25">
        <v>3.15</v>
      </c>
      <c r="J71" s="25">
        <v>40</v>
      </c>
      <c r="K71" s="25">
        <f>H71*I71+J71</f>
        <v>985</v>
      </c>
      <c r="L71" s="23"/>
      <c r="M71" s="21" t="s">
        <v>32</v>
      </c>
    </row>
    <row r="72" spans="1:13" ht="15" customHeight="1">
      <c r="A72" s="20">
        <f t="shared" si="1"/>
        <v>69</v>
      </c>
      <c r="B72" s="21" t="s">
        <v>280</v>
      </c>
      <c r="C72" s="21" t="s">
        <v>287</v>
      </c>
      <c r="D72" s="21" t="s">
        <v>288</v>
      </c>
      <c r="E72" s="43" t="s">
        <v>15</v>
      </c>
      <c r="F72" s="23" t="s">
        <v>45</v>
      </c>
      <c r="G72" s="21">
        <v>15</v>
      </c>
      <c r="H72" s="24">
        <v>300</v>
      </c>
      <c r="I72" s="25">
        <v>3.15</v>
      </c>
      <c r="J72" s="25">
        <v>40</v>
      </c>
      <c r="K72" s="25">
        <f>H72*I72+J72</f>
        <v>985</v>
      </c>
      <c r="L72" s="23"/>
      <c r="M72" s="21" t="s">
        <v>32</v>
      </c>
    </row>
    <row r="73" spans="1:13" ht="15" customHeight="1">
      <c r="A73" s="20">
        <f t="shared" si="1"/>
        <v>70</v>
      </c>
      <c r="B73" s="21" t="s">
        <v>280</v>
      </c>
      <c r="C73" s="21" t="s">
        <v>289</v>
      </c>
      <c r="D73" s="21" t="s">
        <v>290</v>
      </c>
      <c r="E73" s="43" t="s">
        <v>15</v>
      </c>
      <c r="F73" s="23" t="s">
        <v>53</v>
      </c>
      <c r="G73" s="21">
        <v>5</v>
      </c>
      <c r="H73" s="24">
        <v>100</v>
      </c>
      <c r="I73" s="25">
        <v>3.15</v>
      </c>
      <c r="J73" s="25">
        <v>40</v>
      </c>
      <c r="K73" s="25">
        <f>H73*I73+J73</f>
        <v>355</v>
      </c>
      <c r="L73" s="23"/>
      <c r="M73" s="21" t="s">
        <v>54</v>
      </c>
    </row>
    <row r="74" spans="1:13" ht="15" customHeight="1">
      <c r="A74" s="20">
        <f t="shared" si="1"/>
        <v>71</v>
      </c>
      <c r="B74" s="21" t="s">
        <v>280</v>
      </c>
      <c r="C74" s="21" t="s">
        <v>291</v>
      </c>
      <c r="D74" s="21" t="s">
        <v>292</v>
      </c>
      <c r="E74" s="43" t="s">
        <v>15</v>
      </c>
      <c r="F74" s="23" t="s">
        <v>26</v>
      </c>
      <c r="G74" s="21">
        <v>3</v>
      </c>
      <c r="H74" s="24">
        <v>28</v>
      </c>
      <c r="I74" s="25">
        <v>3.15</v>
      </c>
      <c r="J74" s="25">
        <v>40</v>
      </c>
      <c r="K74" s="25">
        <f>H74*I74+J74</f>
        <v>128.19999999999999</v>
      </c>
      <c r="L74" s="23"/>
      <c r="M74" s="22" t="s">
        <v>275</v>
      </c>
    </row>
    <row r="75" spans="1:13" ht="15" customHeight="1">
      <c r="A75" s="20">
        <f t="shared" si="1"/>
        <v>72</v>
      </c>
      <c r="B75" s="21" t="s">
        <v>280</v>
      </c>
      <c r="C75" s="21" t="s">
        <v>293</v>
      </c>
      <c r="D75" s="21" t="s">
        <v>294</v>
      </c>
      <c r="E75" s="43" t="s">
        <v>15</v>
      </c>
      <c r="F75" s="26" t="s">
        <v>164</v>
      </c>
      <c r="G75" s="21">
        <v>10</v>
      </c>
      <c r="H75" s="24">
        <v>200</v>
      </c>
      <c r="I75" s="25">
        <v>3.15</v>
      </c>
      <c r="J75" s="25">
        <v>40</v>
      </c>
      <c r="K75" s="25">
        <f>H75*I75+J75</f>
        <v>670</v>
      </c>
      <c r="L75" s="23"/>
      <c r="M75" s="21" t="s">
        <v>24</v>
      </c>
    </row>
    <row r="76" spans="1:13" ht="15" customHeight="1">
      <c r="A76" s="20">
        <f t="shared" si="1"/>
        <v>73</v>
      </c>
      <c r="B76" s="21" t="s">
        <v>295</v>
      </c>
      <c r="C76" s="21" t="s">
        <v>296</v>
      </c>
      <c r="D76" s="21" t="s">
        <v>297</v>
      </c>
      <c r="E76" s="43" t="s">
        <v>15</v>
      </c>
      <c r="F76" s="26" t="s">
        <v>298</v>
      </c>
      <c r="G76" s="21">
        <v>5</v>
      </c>
      <c r="H76" s="24">
        <v>38</v>
      </c>
      <c r="I76" s="25">
        <v>3.15</v>
      </c>
      <c r="J76" s="25">
        <v>40</v>
      </c>
      <c r="K76" s="25">
        <f>H76*I76+J76</f>
        <v>159.69999999999999</v>
      </c>
      <c r="L76" s="23"/>
      <c r="M76" s="21" t="s">
        <v>299</v>
      </c>
    </row>
    <row r="77" spans="1:13" ht="15" customHeight="1">
      <c r="A77" s="20">
        <f t="shared" si="1"/>
        <v>74</v>
      </c>
      <c r="B77" s="21" t="s">
        <v>295</v>
      </c>
      <c r="C77" s="21" t="s">
        <v>300</v>
      </c>
      <c r="D77" s="21" t="s">
        <v>301</v>
      </c>
      <c r="E77" s="43" t="s">
        <v>15</v>
      </c>
      <c r="F77" s="23" t="s">
        <v>30</v>
      </c>
      <c r="G77" s="21">
        <v>2</v>
      </c>
      <c r="H77" s="24">
        <v>32</v>
      </c>
      <c r="I77" s="25">
        <v>3.15</v>
      </c>
      <c r="J77" s="25">
        <v>40</v>
      </c>
      <c r="K77" s="25">
        <f>H77*I77+J77</f>
        <v>140.80000000000001</v>
      </c>
      <c r="L77" s="23"/>
      <c r="M77" s="21" t="s">
        <v>71</v>
      </c>
    </row>
    <row r="78" spans="1:13" ht="15" customHeight="1">
      <c r="A78" s="20">
        <f t="shared" si="1"/>
        <v>75</v>
      </c>
      <c r="B78" s="21" t="s">
        <v>295</v>
      </c>
      <c r="C78" s="21" t="s">
        <v>302</v>
      </c>
      <c r="D78" s="21" t="s">
        <v>303</v>
      </c>
      <c r="E78" s="43" t="s">
        <v>15</v>
      </c>
      <c r="F78" s="23" t="s">
        <v>76</v>
      </c>
      <c r="G78" s="21">
        <v>4</v>
      </c>
      <c r="H78" s="24">
        <v>20</v>
      </c>
      <c r="I78" s="25">
        <v>3.15</v>
      </c>
      <c r="J78" s="25">
        <v>40</v>
      </c>
      <c r="K78" s="25">
        <f>H78*I78+J78</f>
        <v>103</v>
      </c>
      <c r="L78" s="23"/>
      <c r="M78" s="21" t="s">
        <v>77</v>
      </c>
    </row>
    <row r="79" spans="1:13" ht="15" customHeight="1">
      <c r="A79" s="20">
        <f t="shared" si="1"/>
        <v>76</v>
      </c>
      <c r="B79" s="21" t="s">
        <v>295</v>
      </c>
      <c r="C79" s="21" t="s">
        <v>304</v>
      </c>
      <c r="D79" s="21" t="s">
        <v>305</v>
      </c>
      <c r="E79" s="43" t="s">
        <v>15</v>
      </c>
      <c r="F79" s="23" t="s">
        <v>53</v>
      </c>
      <c r="G79" s="21">
        <v>5</v>
      </c>
      <c r="H79" s="24">
        <v>38</v>
      </c>
      <c r="I79" s="25">
        <v>3.15</v>
      </c>
      <c r="J79" s="25">
        <v>40</v>
      </c>
      <c r="K79" s="25">
        <f>H79*I79+J79</f>
        <v>159.69999999999999</v>
      </c>
      <c r="L79" s="23"/>
      <c r="M79" s="21" t="s">
        <v>54</v>
      </c>
    </row>
    <row r="80" spans="1:13" ht="15" customHeight="1">
      <c r="A80" s="20">
        <f t="shared" si="1"/>
        <v>77</v>
      </c>
      <c r="B80" s="21" t="s">
        <v>295</v>
      </c>
      <c r="C80" s="21" t="s">
        <v>306</v>
      </c>
      <c r="D80" s="21" t="s">
        <v>307</v>
      </c>
      <c r="E80" s="43" t="s">
        <v>15</v>
      </c>
      <c r="F80" s="23" t="s">
        <v>34</v>
      </c>
      <c r="G80" s="21">
        <v>3</v>
      </c>
      <c r="H80" s="24">
        <v>14</v>
      </c>
      <c r="I80" s="25">
        <v>3.15</v>
      </c>
      <c r="J80" s="25">
        <v>40</v>
      </c>
      <c r="K80" s="25">
        <f>H80*I80+J80</f>
        <v>84.1</v>
      </c>
      <c r="L80" s="23"/>
      <c r="M80" s="21" t="s">
        <v>72</v>
      </c>
    </row>
    <row r="81" spans="1:13" ht="15" customHeight="1">
      <c r="A81" s="20">
        <f t="shared" si="1"/>
        <v>78</v>
      </c>
      <c r="B81" s="21" t="s">
        <v>295</v>
      </c>
      <c r="C81" s="21" t="s">
        <v>308</v>
      </c>
      <c r="D81" s="21" t="s">
        <v>309</v>
      </c>
      <c r="E81" s="43" t="s">
        <v>15</v>
      </c>
      <c r="F81" s="23" t="s">
        <v>45</v>
      </c>
      <c r="G81" s="21">
        <v>5</v>
      </c>
      <c r="H81" s="24">
        <v>26</v>
      </c>
      <c r="I81" s="25">
        <v>3.15</v>
      </c>
      <c r="J81" s="25">
        <v>40</v>
      </c>
      <c r="K81" s="25">
        <f>H81*I81+J81</f>
        <v>121.89999999999999</v>
      </c>
      <c r="L81" s="23"/>
      <c r="M81" s="21" t="s">
        <v>58</v>
      </c>
    </row>
    <row r="82" spans="1:13" ht="15" customHeight="1">
      <c r="A82" s="20">
        <f t="shared" si="1"/>
        <v>79</v>
      </c>
      <c r="B82" s="21" t="s">
        <v>295</v>
      </c>
      <c r="C82" s="21" t="s">
        <v>310</v>
      </c>
      <c r="D82" s="21" t="s">
        <v>311</v>
      </c>
      <c r="E82" s="43" t="s">
        <v>15</v>
      </c>
      <c r="F82" s="23" t="s">
        <v>111</v>
      </c>
      <c r="G82" s="21">
        <v>13</v>
      </c>
      <c r="H82" s="24">
        <v>96</v>
      </c>
      <c r="I82" s="25">
        <v>3.15</v>
      </c>
      <c r="J82" s="25">
        <v>40</v>
      </c>
      <c r="K82" s="25">
        <f>H82*I82+J82</f>
        <v>342.4</v>
      </c>
      <c r="L82" s="23"/>
      <c r="M82" s="21" t="s">
        <v>112</v>
      </c>
    </row>
    <row r="83" spans="1:13" ht="15" customHeight="1">
      <c r="A83" s="20">
        <f t="shared" si="1"/>
        <v>80</v>
      </c>
      <c r="B83" s="21" t="s">
        <v>295</v>
      </c>
      <c r="C83" s="21" t="s">
        <v>312</v>
      </c>
      <c r="D83" s="21" t="s">
        <v>313</v>
      </c>
      <c r="E83" s="43" t="s">
        <v>15</v>
      </c>
      <c r="F83" s="23" t="s">
        <v>214</v>
      </c>
      <c r="G83" s="21">
        <v>4</v>
      </c>
      <c r="H83" s="24">
        <v>20</v>
      </c>
      <c r="I83" s="25">
        <v>3.15</v>
      </c>
      <c r="J83" s="25">
        <v>40</v>
      </c>
      <c r="K83" s="25">
        <f>H83*I83+J83</f>
        <v>103</v>
      </c>
      <c r="L83" s="23"/>
      <c r="M83" s="21" t="s">
        <v>215</v>
      </c>
    </row>
    <row r="84" spans="1:13" ht="15" customHeight="1">
      <c r="A84" s="20">
        <f t="shared" si="1"/>
        <v>81</v>
      </c>
      <c r="B84" s="21" t="s">
        <v>295</v>
      </c>
      <c r="C84" s="21" t="s">
        <v>314</v>
      </c>
      <c r="D84" s="21" t="s">
        <v>315</v>
      </c>
      <c r="E84" s="43" t="s">
        <v>15</v>
      </c>
      <c r="F84" s="23" t="s">
        <v>88</v>
      </c>
      <c r="G84" s="21">
        <v>6</v>
      </c>
      <c r="H84" s="24">
        <v>30</v>
      </c>
      <c r="I84" s="25">
        <v>3.15</v>
      </c>
      <c r="J84" s="25">
        <v>40</v>
      </c>
      <c r="K84" s="25">
        <f>H84*I84+J84</f>
        <v>134.5</v>
      </c>
      <c r="L84" s="23"/>
      <c r="M84" s="21" t="s">
        <v>316</v>
      </c>
    </row>
    <row r="85" spans="1:13" ht="15" customHeight="1">
      <c r="A85" s="20">
        <f t="shared" si="1"/>
        <v>82</v>
      </c>
      <c r="B85" s="21" t="s">
        <v>295</v>
      </c>
      <c r="C85" s="21" t="s">
        <v>317</v>
      </c>
      <c r="D85" s="21" t="s">
        <v>318</v>
      </c>
      <c r="E85" s="43" t="s">
        <v>15</v>
      </c>
      <c r="F85" s="23" t="s">
        <v>61</v>
      </c>
      <c r="G85" s="21">
        <v>5</v>
      </c>
      <c r="H85" s="24">
        <v>24.8</v>
      </c>
      <c r="I85" s="25">
        <v>3.15</v>
      </c>
      <c r="J85" s="25">
        <v>40</v>
      </c>
      <c r="K85" s="25">
        <f>H85*I85+J85</f>
        <v>118.12</v>
      </c>
      <c r="L85" s="23"/>
      <c r="M85" s="21" t="s">
        <v>92</v>
      </c>
    </row>
    <row r="86" spans="1:13" ht="15" customHeight="1">
      <c r="A86" s="20">
        <f t="shared" si="1"/>
        <v>83</v>
      </c>
      <c r="B86" s="21" t="s">
        <v>295</v>
      </c>
      <c r="C86" s="21" t="s">
        <v>319</v>
      </c>
      <c r="D86" s="21" t="s">
        <v>320</v>
      </c>
      <c r="E86" s="43" t="s">
        <v>15</v>
      </c>
      <c r="F86" s="23" t="s">
        <v>321</v>
      </c>
      <c r="G86" s="21">
        <v>15</v>
      </c>
      <c r="H86" s="24">
        <v>240</v>
      </c>
      <c r="I86" s="25">
        <v>3.15</v>
      </c>
      <c r="J86" s="25">
        <v>40</v>
      </c>
      <c r="K86" s="25">
        <f>H86*I86+J86</f>
        <v>796</v>
      </c>
      <c r="L86" s="23"/>
      <c r="M86" s="22" t="s">
        <v>322</v>
      </c>
    </row>
    <row r="87" spans="1:13" ht="15" customHeight="1">
      <c r="A87" s="20">
        <f t="shared" si="1"/>
        <v>84</v>
      </c>
      <c r="B87" s="21" t="s">
        <v>295</v>
      </c>
      <c r="C87" s="21" t="s">
        <v>323</v>
      </c>
      <c r="D87" s="21" t="s">
        <v>324</v>
      </c>
      <c r="E87" s="43" t="s">
        <v>15</v>
      </c>
      <c r="F87" s="22" t="s">
        <v>325</v>
      </c>
      <c r="G87" s="21">
        <v>17</v>
      </c>
      <c r="H87" s="24">
        <v>238</v>
      </c>
      <c r="I87" s="25">
        <v>3.15</v>
      </c>
      <c r="J87" s="25">
        <v>40</v>
      </c>
      <c r="K87" s="25">
        <f>H87*I87+J87</f>
        <v>789.69999999999993</v>
      </c>
      <c r="L87" s="23"/>
      <c r="M87" s="22" t="s">
        <v>326</v>
      </c>
    </row>
    <row r="88" spans="1:13" ht="15" customHeight="1">
      <c r="A88" s="20">
        <f t="shared" si="1"/>
        <v>85</v>
      </c>
      <c r="B88" s="21" t="s">
        <v>327</v>
      </c>
      <c r="C88" s="21" t="s">
        <v>328</v>
      </c>
      <c r="D88" s="21" t="s">
        <v>329</v>
      </c>
      <c r="E88" s="43" t="s">
        <v>15</v>
      </c>
      <c r="F88" s="23" t="s">
        <v>330</v>
      </c>
      <c r="G88" s="21">
        <v>49</v>
      </c>
      <c r="H88" s="24">
        <v>711.2</v>
      </c>
      <c r="I88" s="25">
        <v>3.15</v>
      </c>
      <c r="J88" s="25">
        <v>40</v>
      </c>
      <c r="K88" s="25">
        <f>H88*I88+J88</f>
        <v>2280.2800000000002</v>
      </c>
      <c r="L88" s="23"/>
      <c r="M88" s="22" t="s">
        <v>331</v>
      </c>
    </row>
    <row r="89" spans="1:13" ht="15" customHeight="1">
      <c r="A89" s="20">
        <f t="shared" si="1"/>
        <v>86</v>
      </c>
      <c r="B89" s="21" t="s">
        <v>332</v>
      </c>
      <c r="C89" s="21" t="s">
        <v>333</v>
      </c>
      <c r="D89" s="21" t="s">
        <v>334</v>
      </c>
      <c r="E89" s="43" t="s">
        <v>15</v>
      </c>
      <c r="F89" s="23" t="s">
        <v>85</v>
      </c>
      <c r="G89" s="21">
        <v>65</v>
      </c>
      <c r="H89" s="24">
        <v>2200</v>
      </c>
      <c r="I89" s="25">
        <v>3.15</v>
      </c>
      <c r="J89" s="25">
        <v>40</v>
      </c>
      <c r="K89" s="25">
        <f>H89*I89+J89</f>
        <v>6970</v>
      </c>
      <c r="L89" s="23"/>
      <c r="M89" s="21" t="s">
        <v>86</v>
      </c>
    </row>
    <row r="90" spans="1:13" ht="15" customHeight="1">
      <c r="A90" s="20">
        <f t="shared" si="1"/>
        <v>87</v>
      </c>
      <c r="B90" s="21" t="s">
        <v>332</v>
      </c>
      <c r="C90" s="21" t="s">
        <v>335</v>
      </c>
      <c r="D90" s="21" t="s">
        <v>336</v>
      </c>
      <c r="E90" s="43" t="s">
        <v>15</v>
      </c>
      <c r="F90" s="23" t="s">
        <v>68</v>
      </c>
      <c r="G90" s="21">
        <v>23</v>
      </c>
      <c r="H90" s="24">
        <v>318</v>
      </c>
      <c r="I90" s="25">
        <v>3.15</v>
      </c>
      <c r="J90" s="25">
        <v>40</v>
      </c>
      <c r="K90" s="25">
        <f>H90*I90+J90</f>
        <v>1041.6999999999998</v>
      </c>
      <c r="L90" s="23"/>
      <c r="M90" s="21" t="s">
        <v>69</v>
      </c>
    </row>
    <row r="91" spans="1:13" ht="15" customHeight="1">
      <c r="A91" s="20">
        <f t="shared" si="1"/>
        <v>88</v>
      </c>
      <c r="B91" s="21" t="s">
        <v>337</v>
      </c>
      <c r="C91" s="21" t="s">
        <v>338</v>
      </c>
      <c r="D91" s="21" t="s">
        <v>339</v>
      </c>
      <c r="E91" s="43" t="s">
        <v>15</v>
      </c>
      <c r="F91" s="23" t="s">
        <v>340</v>
      </c>
      <c r="G91" s="21">
        <v>37</v>
      </c>
      <c r="H91" s="24">
        <v>443.9</v>
      </c>
      <c r="I91" s="25">
        <v>3.15</v>
      </c>
      <c r="J91" s="25">
        <v>40</v>
      </c>
      <c r="K91" s="25">
        <f>H91*I91+J91</f>
        <v>1438.2849999999999</v>
      </c>
      <c r="L91" s="23"/>
      <c r="M91" s="22" t="s">
        <v>341</v>
      </c>
    </row>
    <row r="92" spans="1:13" ht="15" customHeight="1">
      <c r="A92" s="20">
        <f t="shared" si="1"/>
        <v>89</v>
      </c>
      <c r="B92" s="21" t="s">
        <v>337</v>
      </c>
      <c r="C92" s="21" t="s">
        <v>342</v>
      </c>
      <c r="D92" s="21" t="s">
        <v>343</v>
      </c>
      <c r="E92" s="43" t="s">
        <v>15</v>
      </c>
      <c r="F92" s="23" t="s">
        <v>30</v>
      </c>
      <c r="G92" s="21">
        <v>10</v>
      </c>
      <c r="H92" s="24">
        <v>150</v>
      </c>
      <c r="I92" s="25">
        <v>3.15</v>
      </c>
      <c r="J92" s="25">
        <v>40</v>
      </c>
      <c r="K92" s="25">
        <f>H92*I92+J92</f>
        <v>512.5</v>
      </c>
      <c r="L92" s="23"/>
      <c r="M92" s="21" t="s">
        <v>31</v>
      </c>
    </row>
    <row r="93" spans="1:13" ht="15" customHeight="1">
      <c r="A93" s="20">
        <f t="shared" si="1"/>
        <v>90</v>
      </c>
      <c r="B93" s="21" t="s">
        <v>337</v>
      </c>
      <c r="C93" s="21" t="s">
        <v>344</v>
      </c>
      <c r="D93" s="21" t="s">
        <v>345</v>
      </c>
      <c r="E93" s="43" t="s">
        <v>15</v>
      </c>
      <c r="F93" s="23" t="s">
        <v>52</v>
      </c>
      <c r="G93" s="21">
        <v>3</v>
      </c>
      <c r="H93" s="24">
        <v>60</v>
      </c>
      <c r="I93" s="25">
        <v>3.15</v>
      </c>
      <c r="J93" s="25">
        <v>40</v>
      </c>
      <c r="K93" s="25">
        <f>H93*I93+J93</f>
        <v>229</v>
      </c>
      <c r="L93" s="23"/>
      <c r="M93" s="21" t="s">
        <v>246</v>
      </c>
    </row>
    <row r="94" spans="1:13" ht="30">
      <c r="A94" s="20">
        <f t="shared" si="1"/>
        <v>91</v>
      </c>
      <c r="B94" s="21" t="s">
        <v>346</v>
      </c>
      <c r="C94" s="21" t="s">
        <v>347</v>
      </c>
      <c r="D94" s="45">
        <v>494</v>
      </c>
      <c r="E94" s="23" t="s">
        <v>350</v>
      </c>
      <c r="F94" s="26" t="s">
        <v>66</v>
      </c>
      <c r="G94" s="21">
        <v>58</v>
      </c>
      <c r="H94" s="24">
        <v>680</v>
      </c>
      <c r="I94" s="25">
        <v>3.15</v>
      </c>
      <c r="J94" s="25">
        <v>40</v>
      </c>
      <c r="K94" s="25">
        <f>H94*I94+J94</f>
        <v>2182</v>
      </c>
      <c r="L94" s="23" t="s">
        <v>50</v>
      </c>
      <c r="M94" s="21" t="s">
        <v>266</v>
      </c>
    </row>
    <row r="95" spans="1:13" ht="15" customHeight="1">
      <c r="A95" s="46" t="s">
        <v>348</v>
      </c>
      <c r="B95" s="47"/>
      <c r="C95" s="47"/>
      <c r="D95" s="47"/>
      <c r="E95" s="47"/>
      <c r="F95" s="47"/>
      <c r="G95" s="47"/>
      <c r="H95" s="47"/>
      <c r="I95" s="47"/>
      <c r="J95" s="48"/>
      <c r="K95" s="49">
        <f>ROUND(SUM(K4:K94),0)</f>
        <v>107570</v>
      </c>
      <c r="L95" s="53"/>
      <c r="M95" s="50"/>
    </row>
    <row r="96" spans="1:13" ht="15" customHeight="1">
      <c r="A96" s="27"/>
      <c r="B96" s="28"/>
      <c r="C96" s="28"/>
      <c r="D96" s="28"/>
      <c r="E96" s="28"/>
      <c r="F96" s="29"/>
      <c r="G96" s="42">
        <f>SUM(G4:G94)</f>
        <v>1774</v>
      </c>
      <c r="H96" s="51">
        <f>SUM(H4:H94)</f>
        <v>32993.5</v>
      </c>
      <c r="I96" s="30"/>
      <c r="J96" s="30"/>
      <c r="K96" s="30"/>
      <c r="L96" s="29"/>
      <c r="M96" s="28"/>
    </row>
    <row r="97" spans="1:17" ht="15" customHeight="1">
      <c r="A97" s="34" t="s">
        <v>9</v>
      </c>
      <c r="B97" s="35"/>
      <c r="C97" s="35"/>
      <c r="D97" s="35"/>
      <c r="E97" s="35"/>
      <c r="F97" s="35"/>
      <c r="G97" s="35"/>
      <c r="H97" s="35"/>
      <c r="I97" s="35"/>
      <c r="J97" s="35"/>
      <c r="K97" s="36"/>
      <c r="L97" s="1"/>
    </row>
    <row r="98" spans="1:17" ht="15" customHeight="1">
      <c r="A98" s="34" t="s">
        <v>67</v>
      </c>
      <c r="B98" s="35"/>
      <c r="C98" s="35"/>
      <c r="D98" s="35"/>
      <c r="E98" s="35"/>
      <c r="F98" s="35"/>
      <c r="G98" s="35"/>
      <c r="H98" s="35"/>
      <c r="I98" s="35"/>
      <c r="J98" s="35"/>
      <c r="K98" s="36"/>
      <c r="L98" s="1"/>
    </row>
    <row r="99" spans="1:17" ht="46.5" customHeight="1">
      <c r="A99" s="37" t="s">
        <v>10</v>
      </c>
      <c r="B99" s="38"/>
      <c r="C99" s="38"/>
      <c r="D99" s="38"/>
      <c r="E99" s="38"/>
      <c r="F99" s="38"/>
      <c r="G99" s="38"/>
      <c r="H99" s="38"/>
      <c r="I99" s="38"/>
      <c r="J99" s="38"/>
      <c r="K99" s="39"/>
      <c r="L99" s="2"/>
      <c r="N99" s="32"/>
      <c r="O99" s="31"/>
      <c r="P99" s="2"/>
      <c r="Q99" s="2"/>
    </row>
    <row r="100" spans="1:17">
      <c r="M100" s="2"/>
      <c r="N100" s="2"/>
      <c r="O100" s="2"/>
      <c r="P100" s="2"/>
      <c r="Q100" s="2"/>
    </row>
    <row r="101" spans="1:17">
      <c r="M101" s="31"/>
      <c r="N101" s="2"/>
      <c r="O101" s="2"/>
      <c r="P101" s="2"/>
      <c r="Q101" s="2"/>
    </row>
    <row r="102" spans="1:17">
      <c r="M102" s="2"/>
      <c r="N102" s="2"/>
      <c r="O102" s="2"/>
      <c r="P102" s="2"/>
      <c r="Q102" s="33"/>
    </row>
    <row r="103" spans="1:17">
      <c r="Q103" s="19"/>
    </row>
    <row r="104" spans="1:17">
      <c r="K104" s="11"/>
    </row>
    <row r="108" spans="1:17">
      <c r="K108" s="11"/>
    </row>
  </sheetData>
  <sortState ref="B4:M129">
    <sortCondition ref="B4:B129"/>
    <sortCondition ref="C4:C129"/>
  </sortState>
  <mergeCells count="8">
    <mergeCell ref="A97:K97"/>
    <mergeCell ref="A98:K98"/>
    <mergeCell ref="A99:K99"/>
    <mergeCell ref="H1:K1"/>
    <mergeCell ref="A1:G1"/>
    <mergeCell ref="H2:K2"/>
    <mergeCell ref="A2:G2"/>
    <mergeCell ref="A95:J95"/>
  </mergeCells>
  <conditionalFormatting sqref="C97:C1048576 C1:C2">
    <cfRule type="duplicateValues" dxfId="7" priority="32"/>
  </conditionalFormatting>
  <conditionalFormatting sqref="C2">
    <cfRule type="duplicateValues" dxfId="6" priority="5"/>
  </conditionalFormatting>
  <conditionalFormatting sqref="C3">
    <cfRule type="duplicateValues" dxfId="5" priority="74"/>
  </conditionalFormatting>
  <conditionalFormatting sqref="D3">
    <cfRule type="duplicateValues" dxfId="4" priority="75"/>
  </conditionalFormatting>
  <pageMargins left="0.23622047244094491" right="0.11811023622047245" top="0.43307086614173229" bottom="0.51181102362204722" header="0.15748031496062992" footer="0.23622047244094491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3" t="s">
        <v>0</v>
      </c>
      <c r="C1" s="3" t="s">
        <v>1</v>
      </c>
      <c r="D1" s="3" t="s">
        <v>2</v>
      </c>
      <c r="E1" s="3" t="s">
        <v>13</v>
      </c>
      <c r="F1" s="3" t="s">
        <v>12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11</v>
      </c>
    </row>
    <row r="2" spans="2:16">
      <c r="B2" s="4" t="e">
        <f>Invoice!#REF!+1</f>
        <v>#REF!</v>
      </c>
      <c r="C2" s="5" t="s">
        <v>59</v>
      </c>
      <c r="D2" s="5" t="s">
        <v>60</v>
      </c>
      <c r="E2" s="5" t="s">
        <v>49</v>
      </c>
      <c r="F2" s="7" t="s">
        <v>15</v>
      </c>
      <c r="G2" s="9" t="s">
        <v>45</v>
      </c>
      <c r="H2" s="5">
        <v>1</v>
      </c>
      <c r="I2" s="8">
        <v>0</v>
      </c>
      <c r="J2" s="6">
        <v>3.15</v>
      </c>
      <c r="K2" s="6">
        <v>40</v>
      </c>
      <c r="L2" s="6">
        <f>I2*J2+K2</f>
        <v>40</v>
      </c>
      <c r="M2" s="5" t="s">
        <v>50</v>
      </c>
      <c r="N2" s="5" t="s">
        <v>58</v>
      </c>
      <c r="P2" s="10" t="s">
        <v>64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2025-07-11T06:56:31Z</cp:lastPrinted>
  <dcterms:created xsi:type="dcterms:W3CDTF">2022-12-24T12:54:10Z</dcterms:created>
  <dcterms:modified xsi:type="dcterms:W3CDTF">2025-07-11T07:00:17Z</dcterms:modified>
</cp:coreProperties>
</file>