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730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Consignment!$A$3:$J$16</definedName>
  </definedNames>
  <calcPr calcId="144525"/>
</workbook>
</file>

<file path=xl/calcChain.xml><?xml version="1.0" encoding="utf-8"?>
<calcChain xmlns="http://schemas.openxmlformats.org/spreadsheetml/2006/main">
  <c r="G14" i="1" l="1"/>
  <c r="H12" i="1"/>
  <c r="J12" i="1" s="1"/>
  <c r="H11" i="1"/>
  <c r="J11" i="1" s="1"/>
  <c r="H10" i="1"/>
  <c r="J10" i="1" s="1"/>
  <c r="H9" i="1"/>
  <c r="J9" i="1" s="1"/>
  <c r="J8" i="1"/>
  <c r="H7" i="1"/>
  <c r="J7" i="1" s="1"/>
  <c r="H6" i="1"/>
  <c r="J6" i="1" s="1"/>
  <c r="J5" i="1"/>
  <c r="H4" i="1"/>
  <c r="J4" i="1" s="1"/>
  <c r="J13" i="1" l="1"/>
</calcChain>
</file>

<file path=xl/sharedStrings.xml><?xml version="1.0" encoding="utf-8"?>
<sst xmlns="http://schemas.openxmlformats.org/spreadsheetml/2006/main" count="61" uniqueCount="47">
  <si>
    <t>JHARSUGUDA</t>
  </si>
  <si>
    <t>BALASORE</t>
  </si>
  <si>
    <t>NAYAGARH</t>
  </si>
  <si>
    <t>BALIGUDA</t>
  </si>
  <si>
    <t>CTC</t>
  </si>
  <si>
    <t>SL</t>
  </si>
  <si>
    <t>DATE</t>
  </si>
  <si>
    <t>LR NO</t>
  </si>
  <si>
    <t>INV NO</t>
  </si>
  <si>
    <t>FROM</t>
  </si>
  <si>
    <t>CASE</t>
  </si>
  <si>
    <t>RATE</t>
  </si>
  <si>
    <t>LR.CH.</t>
  </si>
  <si>
    <t>AMT.</t>
  </si>
  <si>
    <t>INVOICE
PRAGATI LOGISTICS,
SAMANTA SAHI 
KHUNTIA LANE,8984191006
GST No:21AGHPB9356M1Z9</t>
  </si>
  <si>
    <t>Thanking you for your business.
PRAGATI LOGISTICS</t>
  </si>
  <si>
    <t>DESTINATION</t>
  </si>
  <si>
    <t>Kindly, verify &amp; confirm within 7 days, else GST will be filed by 20th JULY, 2026
GST to be paid by Consignor under Reverse Charge Mechanism(RCM) as per GST.</t>
  </si>
  <si>
    <t xml:space="preserve">
To,
M S LOGISTICS
C/O : LOTTE INDIA CORPORATION
Address: H NO 1048/A, COLLEGE SQURE,
GANDARPUR, CUTTACK-753003 ODISHA,8936847870
GST No: 21ABFFM8448Q1ZO
</t>
  </si>
  <si>
    <t>03/7/2026</t>
  </si>
  <si>
    <t>PL/JA/05270</t>
  </si>
  <si>
    <t>309</t>
  </si>
  <si>
    <t>04/7/2026</t>
  </si>
  <si>
    <t>PL/JA/05289</t>
  </si>
  <si>
    <t>1271</t>
  </si>
  <si>
    <t>14/7/2026</t>
  </si>
  <si>
    <t>PL/JA/05705</t>
  </si>
  <si>
    <t>1338</t>
  </si>
  <si>
    <t>PL/JA/05729</t>
  </si>
  <si>
    <t>1325</t>
  </si>
  <si>
    <t>ITAMATI</t>
  </si>
  <si>
    <t>17/7/2026</t>
  </si>
  <si>
    <t>PL/JA/05834</t>
  </si>
  <si>
    <t>1361</t>
  </si>
  <si>
    <t>18/7/2026</t>
  </si>
  <si>
    <t>PL/JA/05844</t>
  </si>
  <si>
    <t>1371</t>
  </si>
  <si>
    <t>21/7/2026</t>
  </si>
  <si>
    <t>PL/JA/05935</t>
  </si>
  <si>
    <t>1381</t>
  </si>
  <si>
    <t>PL/JA/05946</t>
  </si>
  <si>
    <t>1386</t>
  </si>
  <si>
    <t>28/7/2026</t>
  </si>
  <si>
    <t>PL/JA/06274</t>
  </si>
  <si>
    <t>1404</t>
  </si>
  <si>
    <t xml:space="preserve">Bill Date: 31/07/2026
Bill NO : 7947
Total Amount: 29676.00
</t>
  </si>
  <si>
    <t>(RUPEES TWENTY NINE THOUSAND SIX HUNDRED SEVENTY SIX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</si>
</sst>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2" fontId="0" fillId="0" borderId="1" xfId="0" applyNumberFormat="1" applyFont="1" applyBorder="1"/>
    <xf numFmtId="0" fontId="1" fillId="0" borderId="0" xfId="0" applyNumberFormat="1" applyFont="1" applyAlignment="1">
      <alignment wrapText="1"/>
    </xf>
    <xf numFmtId="0" fontId="0" fillId="0" borderId="0" xfId="0" applyNumberFormat="1" applyFont="1" applyAlignment="1">
      <alignment horizontal="center"/>
    </xf>
    <xf numFmtId="0" fontId="2" fillId="0" borderId="1" xfId="0" applyNumberFormat="1" applyFont="1" applyBorder="1"/>
    <xf numFmtId="2" fontId="0" fillId="0" borderId="0" xfId="0" applyNumberFormat="1" applyFont="1"/>
    <xf numFmtId="0" fontId="1" fillId="0" borderId="14" xfId="0" applyNumberFormat="1" applyFont="1" applyBorder="1" applyAlignment="1">
      <alignment horizontal="center"/>
    </xf>
    <xf numFmtId="0" fontId="0" fillId="0" borderId="15" xfId="0" applyNumberFormat="1" applyFont="1" applyBorder="1" applyAlignment="1">
      <alignment horizontal="center"/>
    </xf>
    <xf numFmtId="2" fontId="0" fillId="0" borderId="16" xfId="0" applyNumberFormat="1" applyFont="1" applyBorder="1"/>
    <xf numFmtId="0" fontId="0" fillId="0" borderId="17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2" fillId="0" borderId="3" xfId="0" applyNumberFormat="1" applyFont="1" applyBorder="1"/>
    <xf numFmtId="2" fontId="0" fillId="0" borderId="3" xfId="0" applyNumberFormat="1" applyFont="1" applyBorder="1"/>
    <xf numFmtId="2" fontId="0" fillId="0" borderId="1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0" fillId="0" borderId="19" xfId="0" applyNumberFormat="1" applyFont="1" applyBorder="1" applyAlignment="1">
      <alignment horizontal="center"/>
    </xf>
    <xf numFmtId="0" fontId="0" fillId="0" borderId="2" xfId="0" applyNumberFormat="1" applyFont="1" applyBorder="1"/>
    <xf numFmtId="0" fontId="2" fillId="0" borderId="2" xfId="0" applyNumberFormat="1" applyFont="1" applyBorder="1"/>
    <xf numFmtId="2" fontId="0" fillId="0" borderId="2" xfId="0" applyNumberFormat="1" applyFont="1" applyBorder="1"/>
    <xf numFmtId="2" fontId="0" fillId="0" borderId="20" xfId="0" applyNumberFormat="1" applyFont="1" applyBorder="1"/>
    <xf numFmtId="2" fontId="1" fillId="0" borderId="8" xfId="0" applyNumberFormat="1" applyFont="1" applyBorder="1" applyAlignment="1">
      <alignment horizontal="right" vertical="center"/>
    </xf>
    <xf numFmtId="0" fontId="1" fillId="0" borderId="9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2" fontId="1" fillId="0" borderId="7" xfId="0" applyNumberFormat="1" applyFont="1" applyBorder="1" applyAlignment="1">
      <alignment wrapText="1"/>
    </xf>
    <xf numFmtId="2" fontId="1" fillId="0" borderId="8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2" fontId="1" fillId="0" borderId="12" xfId="0" applyNumberFormat="1" applyFont="1" applyBorder="1" applyAlignment="1">
      <alignment wrapText="1"/>
    </xf>
    <xf numFmtId="2" fontId="1" fillId="0" borderId="13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5</xdr:col>
      <xdr:colOff>752474</xdr:colOff>
      <xdr:row>0</xdr:row>
      <xdr:rowOff>1066800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3409949" cy="1038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>
        <row r="3">
          <cell r="C3" t="str">
            <v>ATHGARH</v>
          </cell>
          <cell r="D3">
            <v>0</v>
          </cell>
        </row>
        <row r="4">
          <cell r="C4" t="str">
            <v>BANAMALIPUR</v>
          </cell>
          <cell r="D4">
            <v>0</v>
          </cell>
        </row>
        <row r="5">
          <cell r="C5" t="str">
            <v>BANKI</v>
          </cell>
          <cell r="D5">
            <v>0</v>
          </cell>
        </row>
        <row r="6">
          <cell r="C6" t="str">
            <v>BARIPADA</v>
          </cell>
          <cell r="D6">
            <v>0</v>
          </cell>
        </row>
        <row r="7">
          <cell r="C7" t="str">
            <v>BHADRAK</v>
          </cell>
          <cell r="D7">
            <v>0</v>
          </cell>
        </row>
        <row r="8">
          <cell r="C8" t="str">
            <v>DHENKANAL</v>
          </cell>
          <cell r="D8">
            <v>0</v>
          </cell>
        </row>
        <row r="9">
          <cell r="C9" t="str">
            <v>JAJPUR TOWN</v>
          </cell>
          <cell r="D9">
            <v>0</v>
          </cell>
        </row>
        <row r="10">
          <cell r="C10" t="str">
            <v>JATNI</v>
          </cell>
          <cell r="D10">
            <v>0</v>
          </cell>
        </row>
        <row r="11">
          <cell r="C11" t="str">
            <v>KEONJHAR</v>
          </cell>
          <cell r="D11">
            <v>0</v>
          </cell>
        </row>
        <row r="12">
          <cell r="C12" t="str">
            <v>KHURDA</v>
          </cell>
          <cell r="D12">
            <v>0</v>
          </cell>
        </row>
        <row r="13">
          <cell r="C13" t="str">
            <v>NARSINGHPUR</v>
          </cell>
          <cell r="D13">
            <v>0</v>
          </cell>
        </row>
        <row r="14">
          <cell r="C14" t="str">
            <v>NAYAGARH</v>
          </cell>
          <cell r="D14">
            <v>30</v>
          </cell>
        </row>
        <row r="15">
          <cell r="C15" t="str">
            <v>NIRAKARPUR</v>
          </cell>
          <cell r="D15">
            <v>0</v>
          </cell>
        </row>
        <row r="16">
          <cell r="C16" t="str">
            <v>PIPILI</v>
          </cell>
          <cell r="D16">
            <v>0</v>
          </cell>
        </row>
        <row r="17">
          <cell r="C17" t="str">
            <v>PURI</v>
          </cell>
          <cell r="D17">
            <v>0</v>
          </cell>
        </row>
        <row r="18">
          <cell r="C18" t="str">
            <v>TIRTOL</v>
          </cell>
          <cell r="D18">
            <v>0</v>
          </cell>
        </row>
        <row r="19">
          <cell r="C19" t="str">
            <v>TANGI</v>
          </cell>
          <cell r="D19">
            <v>0</v>
          </cell>
        </row>
        <row r="20">
          <cell r="C20" t="str">
            <v>PARADEEP</v>
          </cell>
          <cell r="D20">
            <v>0</v>
          </cell>
        </row>
        <row r="21">
          <cell r="C21" t="str">
            <v>BALASORE</v>
          </cell>
          <cell r="D21">
            <v>25</v>
          </cell>
        </row>
        <row r="22">
          <cell r="C22" t="str">
            <v>KAKATPUR</v>
          </cell>
          <cell r="D22">
            <v>0</v>
          </cell>
        </row>
        <row r="23">
          <cell r="C23" t="str">
            <v>KAMAKHYANAGAR</v>
          </cell>
          <cell r="D23">
            <v>0</v>
          </cell>
        </row>
        <row r="24">
          <cell r="C24" t="str">
            <v>KERENDA</v>
          </cell>
          <cell r="D24">
            <v>0</v>
          </cell>
        </row>
        <row r="25">
          <cell r="C25" t="str">
            <v>CHANDOL</v>
          </cell>
          <cell r="D25">
            <v>0</v>
          </cell>
        </row>
        <row r="26">
          <cell r="C26" t="str">
            <v>CHANDIKHOL</v>
          </cell>
          <cell r="D26">
            <v>0</v>
          </cell>
        </row>
        <row r="27">
          <cell r="C27" t="str">
            <v>ITAMATI</v>
          </cell>
          <cell r="D27">
            <v>30</v>
          </cell>
        </row>
        <row r="28">
          <cell r="C28" t="str">
            <v>NIMAPARA</v>
          </cell>
          <cell r="D28">
            <v>0</v>
          </cell>
        </row>
        <row r="29">
          <cell r="C29" t="str">
            <v>BALUGAON</v>
          </cell>
          <cell r="D29">
            <v>0</v>
          </cell>
        </row>
        <row r="30">
          <cell r="C30" t="str">
            <v>TALCHER</v>
          </cell>
          <cell r="D30">
            <v>0</v>
          </cell>
        </row>
        <row r="31">
          <cell r="C31" t="str">
            <v>JALESWAR</v>
          </cell>
          <cell r="D31">
            <v>0</v>
          </cell>
        </row>
        <row r="32">
          <cell r="C32" t="str">
            <v>JAGATSINGHPUR</v>
          </cell>
          <cell r="D32">
            <v>0</v>
          </cell>
        </row>
        <row r="33">
          <cell r="C33" t="str">
            <v>BERHAMPUR</v>
          </cell>
          <cell r="D33">
            <v>0</v>
          </cell>
        </row>
        <row r="34">
          <cell r="C34" t="str">
            <v>ANGUL</v>
          </cell>
          <cell r="D34">
            <v>0</v>
          </cell>
        </row>
        <row r="35">
          <cell r="C35" t="str">
            <v>JAJPUR ROAD</v>
          </cell>
          <cell r="D35">
            <v>0</v>
          </cell>
        </row>
        <row r="36">
          <cell r="C36" t="str">
            <v>KUCHINDA</v>
          </cell>
          <cell r="D36">
            <v>45</v>
          </cell>
        </row>
        <row r="37">
          <cell r="C37" t="str">
            <v>KANTABANJI</v>
          </cell>
          <cell r="D37">
            <v>43</v>
          </cell>
        </row>
        <row r="38">
          <cell r="C38" t="str">
            <v>G UDAYAGIRI</v>
          </cell>
          <cell r="D38">
            <v>50</v>
          </cell>
        </row>
        <row r="39">
          <cell r="C39" t="str">
            <v>BIRAMITRAPUR</v>
          </cell>
          <cell r="D39">
            <v>45</v>
          </cell>
        </row>
        <row r="40">
          <cell r="C40" t="str">
            <v>SAMBALPUR</v>
          </cell>
          <cell r="D40">
            <v>27</v>
          </cell>
        </row>
        <row r="41">
          <cell r="C41" t="str">
            <v>JHARSUGUDA</v>
          </cell>
          <cell r="D41">
            <v>33</v>
          </cell>
        </row>
        <row r="42">
          <cell r="C42" t="str">
            <v>REDHAKHOL</v>
          </cell>
          <cell r="D42">
            <v>50</v>
          </cell>
        </row>
        <row r="43">
          <cell r="C43" t="str">
            <v>BALIGUDA</v>
          </cell>
          <cell r="D43">
            <v>50</v>
          </cell>
        </row>
      </sheetData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4" workbookViewId="0">
      <selection activeCell="P16" sqref="P16"/>
    </sheetView>
  </sheetViews>
  <sheetFormatPr defaultRowHeight="15"/>
  <cols>
    <col min="1" max="1" width="3.5703125" customWidth="1"/>
    <col min="2" max="2" width="10.5703125" customWidth="1"/>
    <col min="3" max="3" width="11.7109375" bestFit="1" customWidth="1"/>
    <col min="4" max="4" width="7.5703125" bestFit="1" customWidth="1"/>
    <col min="5" max="5" width="6.42578125" bestFit="1" customWidth="1"/>
    <col min="6" max="6" width="14.7109375" customWidth="1"/>
    <col min="7" max="7" width="7" customWidth="1"/>
    <col min="8" max="8" width="7.85546875" customWidth="1"/>
    <col min="9" max="9" width="7.5703125" customWidth="1"/>
    <col min="10" max="10" width="9" customWidth="1"/>
  </cols>
  <sheetData>
    <row r="1" spans="1:10" s="1" customFormat="1" ht="93" customHeight="1" thickBot="1">
      <c r="A1" s="34"/>
      <c r="B1" s="35"/>
      <c r="C1" s="35"/>
      <c r="D1" s="35"/>
      <c r="E1" s="35"/>
      <c r="F1" s="36"/>
      <c r="G1" s="37" t="s">
        <v>14</v>
      </c>
      <c r="H1" s="38"/>
      <c r="I1" s="38"/>
      <c r="J1" s="39"/>
    </row>
    <row r="2" spans="1:10" s="1" customFormat="1" ht="103.5" customHeight="1" thickBot="1">
      <c r="A2" s="40" t="s">
        <v>18</v>
      </c>
      <c r="B2" s="41"/>
      <c r="C2" s="41"/>
      <c r="D2" s="41"/>
      <c r="E2" s="41"/>
      <c r="F2" s="41"/>
      <c r="G2" s="37" t="s">
        <v>45</v>
      </c>
      <c r="H2" s="38"/>
      <c r="I2" s="38"/>
      <c r="J2" s="39"/>
    </row>
    <row r="3" spans="1:10" s="2" customFormat="1" ht="15.75" thickBot="1">
      <c r="A3" s="17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16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>
      <c r="A4" s="12">
        <v>1</v>
      </c>
      <c r="B4" s="13" t="s">
        <v>19</v>
      </c>
      <c r="C4" s="13" t="s">
        <v>20</v>
      </c>
      <c r="D4" s="13" t="s">
        <v>21</v>
      </c>
      <c r="E4" s="14" t="s">
        <v>4</v>
      </c>
      <c r="F4" s="13" t="s">
        <v>0</v>
      </c>
      <c r="G4" s="13">
        <v>180</v>
      </c>
      <c r="H4" s="15">
        <f>VLOOKUP(F4,'[1]lotte india'!$C$3:$D$46,2,FALSE)</f>
        <v>33</v>
      </c>
      <c r="I4" s="15">
        <v>45</v>
      </c>
      <c r="J4" s="16">
        <f t="shared" ref="J4:J12" si="0">G4*H4+I4</f>
        <v>5985</v>
      </c>
    </row>
    <row r="5" spans="1:10">
      <c r="A5" s="10">
        <v>2</v>
      </c>
      <c r="B5" s="3" t="s">
        <v>22</v>
      </c>
      <c r="C5" s="3" t="s">
        <v>23</v>
      </c>
      <c r="D5" s="3" t="s">
        <v>24</v>
      </c>
      <c r="E5" s="7" t="s">
        <v>4</v>
      </c>
      <c r="F5" s="3" t="s">
        <v>1</v>
      </c>
      <c r="G5" s="3">
        <v>146</v>
      </c>
      <c r="H5" s="4">
        <v>28</v>
      </c>
      <c r="I5" s="4">
        <v>45</v>
      </c>
      <c r="J5" s="11">
        <f t="shared" si="0"/>
        <v>4133</v>
      </c>
    </row>
    <row r="6" spans="1:10">
      <c r="A6" s="10">
        <v>3</v>
      </c>
      <c r="B6" s="3" t="s">
        <v>25</v>
      </c>
      <c r="C6" s="3" t="s">
        <v>26</v>
      </c>
      <c r="D6" s="3" t="s">
        <v>27</v>
      </c>
      <c r="E6" s="7" t="s">
        <v>4</v>
      </c>
      <c r="F6" s="3" t="s">
        <v>0</v>
      </c>
      <c r="G6" s="3">
        <v>73</v>
      </c>
      <c r="H6" s="4">
        <f>VLOOKUP(F6,'[1]lotte india'!$C$3:$D$46,2,FALSE)</f>
        <v>33</v>
      </c>
      <c r="I6" s="4">
        <v>45</v>
      </c>
      <c r="J6" s="11">
        <f t="shared" si="0"/>
        <v>2454</v>
      </c>
    </row>
    <row r="7" spans="1:10">
      <c r="A7" s="10">
        <v>4</v>
      </c>
      <c r="B7" s="3" t="s">
        <v>25</v>
      </c>
      <c r="C7" s="3" t="s">
        <v>28</v>
      </c>
      <c r="D7" s="3" t="s">
        <v>29</v>
      </c>
      <c r="E7" s="7" t="s">
        <v>4</v>
      </c>
      <c r="F7" s="3" t="s">
        <v>30</v>
      </c>
      <c r="G7" s="3">
        <v>118</v>
      </c>
      <c r="H7" s="4">
        <f>VLOOKUP(F7,'[1]lotte india'!$C$3:$D$46,2,FALSE)</f>
        <v>30</v>
      </c>
      <c r="I7" s="4">
        <v>45</v>
      </c>
      <c r="J7" s="11">
        <f t="shared" si="0"/>
        <v>3585</v>
      </c>
    </row>
    <row r="8" spans="1:10">
      <c r="A8" s="10">
        <v>5</v>
      </c>
      <c r="B8" s="3" t="s">
        <v>31</v>
      </c>
      <c r="C8" s="3" t="s">
        <v>32</v>
      </c>
      <c r="D8" s="3" t="s">
        <v>33</v>
      </c>
      <c r="E8" s="7" t="s">
        <v>4</v>
      </c>
      <c r="F8" s="3" t="s">
        <v>1</v>
      </c>
      <c r="G8" s="3">
        <v>194</v>
      </c>
      <c r="H8" s="4">
        <v>28</v>
      </c>
      <c r="I8" s="4">
        <v>45</v>
      </c>
      <c r="J8" s="11">
        <f t="shared" si="0"/>
        <v>5477</v>
      </c>
    </row>
    <row r="9" spans="1:10">
      <c r="A9" s="10">
        <v>6</v>
      </c>
      <c r="B9" s="3" t="s">
        <v>34</v>
      </c>
      <c r="C9" s="3" t="s">
        <v>35</v>
      </c>
      <c r="D9" s="3" t="s">
        <v>36</v>
      </c>
      <c r="E9" s="7" t="s">
        <v>4</v>
      </c>
      <c r="F9" s="3" t="s">
        <v>2</v>
      </c>
      <c r="G9" s="3">
        <v>146</v>
      </c>
      <c r="H9" s="4">
        <f>VLOOKUP(F9,'[1]lotte india'!$C$3:$D$46,2,FALSE)</f>
        <v>30</v>
      </c>
      <c r="I9" s="4">
        <v>45</v>
      </c>
      <c r="J9" s="11">
        <f t="shared" si="0"/>
        <v>4425</v>
      </c>
    </row>
    <row r="10" spans="1:10">
      <c r="A10" s="10">
        <v>7</v>
      </c>
      <c r="B10" s="3" t="s">
        <v>37</v>
      </c>
      <c r="C10" s="3" t="s">
        <v>38</v>
      </c>
      <c r="D10" s="3" t="s">
        <v>39</v>
      </c>
      <c r="E10" s="7" t="s">
        <v>4</v>
      </c>
      <c r="F10" s="3" t="s">
        <v>0</v>
      </c>
      <c r="G10" s="3">
        <v>94</v>
      </c>
      <c r="H10" s="4">
        <f>VLOOKUP(F10,'[1]lotte india'!$C$3:$D$46,2,FALSE)</f>
        <v>33</v>
      </c>
      <c r="I10" s="4">
        <v>45</v>
      </c>
      <c r="J10" s="11">
        <f t="shared" si="0"/>
        <v>3147</v>
      </c>
    </row>
    <row r="11" spans="1:10">
      <c r="A11" s="10">
        <v>8</v>
      </c>
      <c r="B11" s="3" t="s">
        <v>37</v>
      </c>
      <c r="C11" s="3" t="s">
        <v>40</v>
      </c>
      <c r="D11" s="3" t="s">
        <v>41</v>
      </c>
      <c r="E11" s="7" t="s">
        <v>4</v>
      </c>
      <c r="F11" s="3" t="s">
        <v>2</v>
      </c>
      <c r="G11" s="3">
        <v>6</v>
      </c>
      <c r="H11" s="4">
        <f>VLOOKUP(F11,'[1]lotte india'!$C$3:$D$46,2,FALSE)</f>
        <v>30</v>
      </c>
      <c r="I11" s="4">
        <v>45</v>
      </c>
      <c r="J11" s="11">
        <f t="shared" si="0"/>
        <v>225</v>
      </c>
    </row>
    <row r="12" spans="1:10" ht="15.75" thickBot="1">
      <c r="A12" s="20">
        <v>9</v>
      </c>
      <c r="B12" s="21" t="s">
        <v>42</v>
      </c>
      <c r="C12" s="21" t="s">
        <v>43</v>
      </c>
      <c r="D12" s="21" t="s">
        <v>44</v>
      </c>
      <c r="E12" s="22" t="s">
        <v>4</v>
      </c>
      <c r="F12" s="21" t="s">
        <v>3</v>
      </c>
      <c r="G12" s="21">
        <v>4</v>
      </c>
      <c r="H12" s="23">
        <f>VLOOKUP(F12,'[1]lotte india'!$C$3:$D$46,2,FALSE)</f>
        <v>50</v>
      </c>
      <c r="I12" s="23">
        <v>45</v>
      </c>
      <c r="J12" s="24">
        <f t="shared" si="0"/>
        <v>245</v>
      </c>
    </row>
    <row r="13" spans="1:10" ht="15.75" thickBot="1">
      <c r="A13" s="42" t="s">
        <v>46</v>
      </c>
      <c r="B13" s="43"/>
      <c r="C13" s="43"/>
      <c r="D13" s="43"/>
      <c r="E13" s="43"/>
      <c r="F13" s="43"/>
      <c r="G13" s="43"/>
      <c r="H13" s="43"/>
      <c r="I13" s="44"/>
      <c r="J13" s="25">
        <f>SUM(J4:J12)</f>
        <v>29676</v>
      </c>
    </row>
    <row r="14" spans="1:10" ht="15.75" thickBot="1">
      <c r="A14" s="6"/>
      <c r="G14" s="9">
        <f>SUM(G4:G12)</f>
        <v>961</v>
      </c>
      <c r="H14" s="8"/>
      <c r="I14" s="8"/>
      <c r="J14" s="8"/>
    </row>
    <row r="15" spans="1:10" s="5" customFormat="1" ht="30" customHeight="1" thickBot="1">
      <c r="A15" s="26" t="s">
        <v>17</v>
      </c>
      <c r="B15" s="27"/>
      <c r="C15" s="27"/>
      <c r="D15" s="27"/>
      <c r="E15" s="27"/>
      <c r="F15" s="27"/>
      <c r="G15" s="27"/>
      <c r="H15" s="28"/>
      <c r="I15" s="28"/>
      <c r="J15" s="29"/>
    </row>
    <row r="16" spans="1:10" s="5" customFormat="1" ht="30" customHeight="1" thickBot="1">
      <c r="A16" s="30" t="s">
        <v>15</v>
      </c>
      <c r="B16" s="31"/>
      <c r="C16" s="31"/>
      <c r="D16" s="31"/>
      <c r="E16" s="31"/>
      <c r="F16" s="31"/>
      <c r="G16" s="31"/>
      <c r="H16" s="32"/>
      <c r="I16" s="32"/>
      <c r="J16" s="33"/>
    </row>
  </sheetData>
  <sortState ref="B4:J12">
    <sortCondition ref="B4:B12"/>
    <sortCondition ref="C4:C12"/>
  </sortState>
  <mergeCells count="7">
    <mergeCell ref="A15:J15"/>
    <mergeCell ref="A16:J16"/>
    <mergeCell ref="A1:F1"/>
    <mergeCell ref="G1:J1"/>
    <mergeCell ref="A2:F2"/>
    <mergeCell ref="G2:J2"/>
    <mergeCell ref="A13:I1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2026-08-20T08:30:17Z</cp:lastPrinted>
  <dcterms:created xsi:type="dcterms:W3CDTF">2026-06-10T10:16:56Z</dcterms:created>
  <dcterms:modified xsi:type="dcterms:W3CDTF">2026-08-20T08:32:26Z</dcterms:modified>
</cp:coreProperties>
</file>