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4" i="1" l="1"/>
  <c r="G14" i="1"/>
  <c r="L12" i="1"/>
  <c r="I11" i="1"/>
  <c r="L11" i="1" s="1"/>
  <c r="L10" i="1"/>
  <c r="L9" i="1"/>
  <c r="L8" i="1"/>
  <c r="L7" i="1"/>
  <c r="L6" i="1"/>
  <c r="L5" i="1"/>
  <c r="L4" i="1"/>
  <c r="L13" i="1" l="1"/>
</calcChain>
</file>

<file path=xl/sharedStrings.xml><?xml version="1.0" encoding="utf-8"?>
<sst xmlns="http://schemas.openxmlformats.org/spreadsheetml/2006/main" count="63" uniqueCount="49">
  <si>
    <t>DATE</t>
  </si>
  <si>
    <t>FROM</t>
  </si>
  <si>
    <t>CASE</t>
  </si>
  <si>
    <t>WEIGHT</t>
  </si>
  <si>
    <t>BBSR</t>
  </si>
  <si>
    <t>RATE</t>
  </si>
  <si>
    <t>DD.CH.</t>
  </si>
  <si>
    <t>INVOICE
PRAGATI LOGISTICS,SAMANTA SAHI KHUNTIA LANE,8984191006
GST No:21AGHPB9356M1Z9</t>
  </si>
  <si>
    <t>Thanking you for your business.
PRAGATI LOGISTICS</t>
  </si>
  <si>
    <t>SL.</t>
  </si>
  <si>
    <t>LR NO.</t>
  </si>
  <si>
    <t>INV NO.</t>
  </si>
  <si>
    <t>DESTINATION</t>
  </si>
  <si>
    <t>LR CH.</t>
  </si>
  <si>
    <t>AMT.</t>
  </si>
  <si>
    <t>CHANDIPUR</t>
  </si>
  <si>
    <t xml:space="preserve">TATA PIGMENTS LTD
Address:Budheswari Colony Plot No. 91 
Bhubaneshwar 751006,9861097974
GST No:21AAACT6760D2ZP
</t>
  </si>
  <si>
    <t>Kindly, verify &amp; confirm within 7 days, else GST will be filed by 20th September, 2025. 
GST to be paid by Consignor under Reverse Charge Mechanism(RCM) as per GST.</t>
  </si>
  <si>
    <t>06/8/2025</t>
  </si>
  <si>
    <t>PL/BH/02900</t>
  </si>
  <si>
    <t>864</t>
  </si>
  <si>
    <t>COLLEGE SQUARE</t>
  </si>
  <si>
    <t>08/8/2025</t>
  </si>
  <si>
    <t>PL/BH/02954</t>
  </si>
  <si>
    <t>9873</t>
  </si>
  <si>
    <t>JATNI</t>
  </si>
  <si>
    <t>PL/BH/02955</t>
  </si>
  <si>
    <t>9804</t>
  </si>
  <si>
    <t>PL/BH/02956</t>
  </si>
  <si>
    <t>9803</t>
  </si>
  <si>
    <t>18/8/2025</t>
  </si>
  <si>
    <t>PL/BH/03111</t>
  </si>
  <si>
    <t>9876</t>
  </si>
  <si>
    <t>PURUSOTTAMPUR</t>
  </si>
  <si>
    <t>19/8/2025</t>
  </si>
  <si>
    <t>PL/BH/03150</t>
  </si>
  <si>
    <t>9879</t>
  </si>
  <si>
    <t>MANGALPUR</t>
  </si>
  <si>
    <t>20/8/2025</t>
  </si>
  <si>
    <t>PL/BH/03172</t>
  </si>
  <si>
    <t>9880</t>
  </si>
  <si>
    <t>BALASORE</t>
  </si>
  <si>
    <t>28/8/2025</t>
  </si>
  <si>
    <t>PL/BH/03306</t>
  </si>
  <si>
    <t>9888</t>
  </si>
  <si>
    <t>PL/BH/03324</t>
  </si>
  <si>
    <t>9889</t>
  </si>
  <si>
    <t>(RUPEES ELEVEN THOUSAND SEVENTY ONLY)</t>
  </si>
  <si>
    <t>Bill Date: 31/08/2025
Bill NO : 14755.00
Total Amount: 11070.00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</si>
</sst>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2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400050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767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TATA%20PIGMENTS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KHURDA</v>
          </cell>
          <cell r="G4">
            <v>6</v>
          </cell>
          <cell r="H4">
            <v>120</v>
          </cell>
          <cell r="I4">
            <v>2.5</v>
          </cell>
        </row>
        <row r="5">
          <cell r="F5" t="str">
            <v>CHANDANESWAR</v>
          </cell>
          <cell r="G5">
            <v>35</v>
          </cell>
          <cell r="H5">
            <v>700</v>
          </cell>
          <cell r="I5">
            <v>3</v>
          </cell>
        </row>
        <row r="6">
          <cell r="F6" t="str">
            <v>BALIAPAL</v>
          </cell>
          <cell r="G6">
            <v>8</v>
          </cell>
          <cell r="H6">
            <v>150</v>
          </cell>
          <cell r="I6">
            <v>3</v>
          </cell>
        </row>
        <row r="7">
          <cell r="F7" t="str">
            <v>RAJSUNAKHALA</v>
          </cell>
          <cell r="G7">
            <v>26</v>
          </cell>
          <cell r="H7">
            <v>500</v>
          </cell>
          <cell r="I7">
            <v>2.5</v>
          </cell>
        </row>
        <row r="8">
          <cell r="F8" t="str">
            <v>KHURDA</v>
          </cell>
          <cell r="G8">
            <v>25</v>
          </cell>
          <cell r="H8">
            <v>500</v>
          </cell>
          <cell r="I8">
            <v>2.5</v>
          </cell>
        </row>
        <row r="9">
          <cell r="F9" t="str">
            <v>BHADRAK</v>
          </cell>
          <cell r="G9">
            <v>11</v>
          </cell>
          <cell r="H9">
            <v>220</v>
          </cell>
          <cell r="I9">
            <v>2.5</v>
          </cell>
        </row>
        <row r="10">
          <cell r="F10" t="str">
            <v>CHANDIPUR</v>
          </cell>
          <cell r="G10">
            <v>65</v>
          </cell>
          <cell r="H10">
            <v>1100</v>
          </cell>
          <cell r="I1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4" sqref="O14"/>
    </sheetView>
  </sheetViews>
  <sheetFormatPr defaultRowHeight="15"/>
  <cols>
    <col min="1" max="1" width="3.140625" customWidth="1"/>
    <col min="2" max="2" width="9.7109375" bestFit="1" customWidth="1"/>
    <col min="3" max="3" width="12.140625" bestFit="1" customWidth="1"/>
    <col min="4" max="4" width="7.71093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6.140625" customWidth="1"/>
    <col min="10" max="10" width="7.5703125" bestFit="1" customWidth="1"/>
    <col min="11" max="11" width="6.5703125" bestFit="1" customWidth="1"/>
    <col min="12" max="12" width="8.5703125" bestFit="1" customWidth="1"/>
  </cols>
  <sheetData>
    <row r="1" spans="1:12" s="5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7</v>
      </c>
      <c r="J1" s="18"/>
      <c r="K1" s="18"/>
      <c r="L1" s="18"/>
    </row>
    <row r="2" spans="1:12" s="5" customFormat="1" ht="81" customHeight="1">
      <c r="A2" s="19" t="s">
        <v>16</v>
      </c>
      <c r="B2" s="20"/>
      <c r="C2" s="20"/>
      <c r="D2" s="20"/>
      <c r="E2" s="20"/>
      <c r="F2" s="20"/>
      <c r="G2" s="20"/>
      <c r="H2" s="21"/>
      <c r="I2" s="18" t="s">
        <v>48</v>
      </c>
      <c r="J2" s="18"/>
      <c r="K2" s="18"/>
      <c r="L2" s="18"/>
    </row>
    <row r="3" spans="1:12" s="3" customFormat="1">
      <c r="A3" s="2" t="s">
        <v>9</v>
      </c>
      <c r="B3" s="2" t="s">
        <v>0</v>
      </c>
      <c r="C3" s="2" t="s">
        <v>10</v>
      </c>
      <c r="D3" s="2" t="s">
        <v>11</v>
      </c>
      <c r="E3" s="2" t="s">
        <v>1</v>
      </c>
      <c r="F3" s="2" t="s">
        <v>12</v>
      </c>
      <c r="G3" s="2" t="s">
        <v>2</v>
      </c>
      <c r="H3" s="2" t="s">
        <v>3</v>
      </c>
      <c r="I3" s="7" t="s">
        <v>5</v>
      </c>
      <c r="J3" s="7" t="s">
        <v>6</v>
      </c>
      <c r="K3" s="7" t="s">
        <v>13</v>
      </c>
      <c r="L3" s="7" t="s">
        <v>14</v>
      </c>
    </row>
    <row r="4" spans="1:12" s="3" customFormat="1">
      <c r="A4" s="8">
        <v>1</v>
      </c>
      <c r="B4" s="1" t="s">
        <v>18</v>
      </c>
      <c r="C4" s="1" t="s">
        <v>19</v>
      </c>
      <c r="D4" s="1" t="s">
        <v>20</v>
      </c>
      <c r="E4" s="11" t="s">
        <v>4</v>
      </c>
      <c r="F4" s="1" t="s">
        <v>21</v>
      </c>
      <c r="G4" s="1">
        <v>7</v>
      </c>
      <c r="H4" s="12">
        <v>170</v>
      </c>
      <c r="I4" s="4">
        <v>2.5</v>
      </c>
      <c r="J4" s="4"/>
      <c r="K4" s="4">
        <v>30</v>
      </c>
      <c r="L4" s="4">
        <f>H4*I4+J4+K4</f>
        <v>455</v>
      </c>
    </row>
    <row r="5" spans="1:12" s="3" customFormat="1">
      <c r="A5" s="8">
        <v>2</v>
      </c>
      <c r="B5" s="1" t="s">
        <v>22</v>
      </c>
      <c r="C5" s="1" t="s">
        <v>23</v>
      </c>
      <c r="D5" s="1" t="s">
        <v>24</v>
      </c>
      <c r="E5" s="11" t="s">
        <v>4</v>
      </c>
      <c r="F5" s="1" t="s">
        <v>25</v>
      </c>
      <c r="G5" s="1">
        <v>25</v>
      </c>
      <c r="H5" s="1">
        <v>500</v>
      </c>
      <c r="I5" s="4">
        <v>2.5</v>
      </c>
      <c r="J5" s="4"/>
      <c r="K5" s="4">
        <v>30</v>
      </c>
      <c r="L5" s="4">
        <f t="shared" ref="L5:L12" si="0">H5*I5+J5+K5</f>
        <v>1280</v>
      </c>
    </row>
    <row r="6" spans="1:12" s="3" customFormat="1">
      <c r="A6" s="8">
        <v>3</v>
      </c>
      <c r="B6" s="1" t="s">
        <v>22</v>
      </c>
      <c r="C6" s="1" t="s">
        <v>26</v>
      </c>
      <c r="D6" s="1" t="s">
        <v>27</v>
      </c>
      <c r="E6" s="11" t="s">
        <v>4</v>
      </c>
      <c r="F6" s="1" t="s">
        <v>25</v>
      </c>
      <c r="G6" s="1">
        <v>5</v>
      </c>
      <c r="H6" s="1">
        <v>100</v>
      </c>
      <c r="I6" s="4">
        <v>2.5</v>
      </c>
      <c r="J6" s="4"/>
      <c r="K6" s="4">
        <v>30</v>
      </c>
      <c r="L6" s="4">
        <f t="shared" si="0"/>
        <v>280</v>
      </c>
    </row>
    <row r="7" spans="1:12" s="3" customFormat="1">
      <c r="A7" s="8">
        <v>4</v>
      </c>
      <c r="B7" s="1" t="s">
        <v>22</v>
      </c>
      <c r="C7" s="1" t="s">
        <v>28</v>
      </c>
      <c r="D7" s="1" t="s">
        <v>29</v>
      </c>
      <c r="E7" s="11" t="s">
        <v>4</v>
      </c>
      <c r="F7" s="11" t="s">
        <v>25</v>
      </c>
      <c r="G7" s="1">
        <v>8</v>
      </c>
      <c r="H7" s="1">
        <v>160</v>
      </c>
      <c r="I7" s="4">
        <v>2.5</v>
      </c>
      <c r="J7" s="4"/>
      <c r="K7" s="4">
        <v>30</v>
      </c>
      <c r="L7" s="4">
        <f t="shared" si="0"/>
        <v>430</v>
      </c>
    </row>
    <row r="8" spans="1:12" s="3" customFormat="1">
      <c r="A8" s="8">
        <v>5</v>
      </c>
      <c r="B8" s="1" t="s">
        <v>30</v>
      </c>
      <c r="C8" s="1" t="s">
        <v>31</v>
      </c>
      <c r="D8" s="1" t="s">
        <v>32</v>
      </c>
      <c r="E8" s="11" t="s">
        <v>4</v>
      </c>
      <c r="F8" s="1" t="s">
        <v>33</v>
      </c>
      <c r="G8" s="1">
        <v>25</v>
      </c>
      <c r="H8" s="1">
        <v>500</v>
      </c>
      <c r="I8" s="4">
        <v>3</v>
      </c>
      <c r="J8" s="4">
        <v>600</v>
      </c>
      <c r="K8" s="4">
        <v>30</v>
      </c>
      <c r="L8" s="4">
        <f t="shared" si="0"/>
        <v>2130</v>
      </c>
    </row>
    <row r="9" spans="1:12" s="3" customFormat="1">
      <c r="A9" s="8">
        <v>6</v>
      </c>
      <c r="B9" s="1" t="s">
        <v>34</v>
      </c>
      <c r="C9" s="1" t="s">
        <v>35</v>
      </c>
      <c r="D9" s="1" t="s">
        <v>36</v>
      </c>
      <c r="E9" s="11" t="s">
        <v>4</v>
      </c>
      <c r="F9" s="1" t="s">
        <v>37</v>
      </c>
      <c r="G9" s="1">
        <v>25</v>
      </c>
      <c r="H9" s="1">
        <v>500</v>
      </c>
      <c r="I9" s="4">
        <v>2.5</v>
      </c>
      <c r="J9" s="4">
        <v>500</v>
      </c>
      <c r="K9" s="4">
        <v>30</v>
      </c>
      <c r="L9" s="4">
        <f t="shared" si="0"/>
        <v>1780</v>
      </c>
    </row>
    <row r="10" spans="1:12" s="3" customFormat="1">
      <c r="A10" s="8">
        <v>7</v>
      </c>
      <c r="B10" s="1" t="s">
        <v>38</v>
      </c>
      <c r="C10" s="1" t="s">
        <v>39</v>
      </c>
      <c r="D10" s="1" t="s">
        <v>40</v>
      </c>
      <c r="E10" s="11" t="s">
        <v>4</v>
      </c>
      <c r="F10" s="1" t="s">
        <v>41</v>
      </c>
      <c r="G10" s="1">
        <v>30</v>
      </c>
      <c r="H10" s="1">
        <v>600</v>
      </c>
      <c r="I10" s="4">
        <v>2.5</v>
      </c>
      <c r="J10" s="4"/>
      <c r="K10" s="4">
        <v>30</v>
      </c>
      <c r="L10" s="4">
        <f t="shared" si="0"/>
        <v>1530</v>
      </c>
    </row>
    <row r="11" spans="1:12" s="3" customFormat="1">
      <c r="A11" s="8">
        <v>8</v>
      </c>
      <c r="B11" s="1" t="s">
        <v>42</v>
      </c>
      <c r="C11" s="1" t="s">
        <v>43</v>
      </c>
      <c r="D11" s="1" t="s">
        <v>44</v>
      </c>
      <c r="E11" s="11" t="s">
        <v>4</v>
      </c>
      <c r="F11" s="1" t="s">
        <v>15</v>
      </c>
      <c r="G11" s="1">
        <v>35</v>
      </c>
      <c r="H11" s="1">
        <v>700</v>
      </c>
      <c r="I11" s="4">
        <f>VLOOKUP(F11,[1]Consignment!$F$4:$I$10,4,FALSE)</f>
        <v>3</v>
      </c>
      <c r="J11" s="4">
        <v>500</v>
      </c>
      <c r="K11" s="4">
        <v>30</v>
      </c>
      <c r="L11" s="4">
        <f t="shared" si="0"/>
        <v>2630</v>
      </c>
    </row>
    <row r="12" spans="1:12" s="3" customFormat="1">
      <c r="A12" s="8">
        <v>9</v>
      </c>
      <c r="B12" s="1" t="s">
        <v>42</v>
      </c>
      <c r="C12" s="1" t="s">
        <v>45</v>
      </c>
      <c r="D12" s="1" t="s">
        <v>46</v>
      </c>
      <c r="E12" s="11" t="s">
        <v>4</v>
      </c>
      <c r="F12" s="1" t="s">
        <v>21</v>
      </c>
      <c r="G12" s="1">
        <v>12</v>
      </c>
      <c r="H12" s="1">
        <v>210</v>
      </c>
      <c r="I12" s="4">
        <v>2.5</v>
      </c>
      <c r="J12" s="4"/>
      <c r="K12" s="4">
        <v>30</v>
      </c>
      <c r="L12" s="4">
        <f t="shared" si="0"/>
        <v>555</v>
      </c>
    </row>
    <row r="13" spans="1:12" s="3" customFormat="1">
      <c r="A13" s="22" t="s">
        <v>47</v>
      </c>
      <c r="B13" s="23"/>
      <c r="C13" s="23"/>
      <c r="D13" s="23"/>
      <c r="E13" s="23"/>
      <c r="F13" s="23"/>
      <c r="G13" s="23"/>
      <c r="H13" s="23"/>
      <c r="I13" s="23"/>
      <c r="J13" s="23"/>
      <c r="K13" s="24"/>
      <c r="L13" s="13">
        <f>SUM(L4:L12)</f>
        <v>11070</v>
      </c>
    </row>
    <row r="14" spans="1:12" s="3" customFormat="1">
      <c r="A14" s="9"/>
      <c r="B14"/>
      <c r="C14"/>
      <c r="D14"/>
      <c r="E14"/>
      <c r="F14"/>
      <c r="G14" s="2">
        <f>SUM(G4:G12)</f>
        <v>172</v>
      </c>
      <c r="H14" s="2">
        <f>SUM(H4:H12)</f>
        <v>3440</v>
      </c>
      <c r="I14" s="10"/>
      <c r="J14" s="10"/>
      <c r="K14" s="10"/>
      <c r="L14" s="10"/>
    </row>
    <row r="15" spans="1:12" s="6" customFormat="1" ht="30" customHeight="1">
      <c r="A15" s="14" t="s">
        <v>17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</row>
    <row r="16" spans="1:12" s="6" customFormat="1" ht="30" customHeight="1">
      <c r="A16" s="14" t="s">
        <v>8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</row>
  </sheetData>
  <sortState ref="B2:H6">
    <sortCondition ref="B1"/>
  </sortState>
  <mergeCells count="7">
    <mergeCell ref="A16:L16"/>
    <mergeCell ref="A1:H1"/>
    <mergeCell ref="I1:L1"/>
    <mergeCell ref="A2:H2"/>
    <mergeCell ref="I2:L2"/>
    <mergeCell ref="A15:L15"/>
    <mergeCell ref="A13:K13"/>
  </mergeCells>
  <conditionalFormatting sqref="C1:C2">
    <cfRule type="duplicateValues" dxfId="1" priority="2"/>
  </conditionalFormatting>
  <conditionalFormatting sqref="C15:C16">
    <cfRule type="duplicateValues" dxfId="0" priority="4"/>
  </conditionalFormatting>
  <pageMargins left="0.28000000000000003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2025-09-16T12:19:51Z</cp:lastPrinted>
  <dcterms:created xsi:type="dcterms:W3CDTF">2025-07-10T13:16:37Z</dcterms:created>
  <dcterms:modified xsi:type="dcterms:W3CDTF">2025-09-16T12:20:33Z</dcterms:modified>
</cp:coreProperties>
</file>