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51" i="1" l="1"/>
</calcChain>
</file>

<file path=xl/sharedStrings.xml><?xml version="1.0" encoding="utf-8"?>
<sst xmlns="http://schemas.openxmlformats.org/spreadsheetml/2006/main" count="252" uniqueCount="153">
  <si>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</si>
  <si>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</si>
  <si>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</si>
  <si>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</si>
  <si>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</si>
  <si>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</si>
  <si>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</si>
  <si>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</si>
  <si>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</si>
  <si>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</si>
  <si>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</si>
  <si>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</si>
  <si>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</si>
  <si>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</si>
  <si>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</si>
  <si>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BARIPADA</t>
  </si>
  <si>
    <t>NAYAGARH</t>
  </si>
  <si>
    <t>JAGATSINGHPUR</t>
  </si>
  <si>
    <t>JHARSUGUDA</t>
  </si>
  <si>
    <t>BALUGAON</t>
  </si>
  <si>
    <t>JATNI</t>
  </si>
  <si>
    <t>KEONJHAR</t>
  </si>
  <si>
    <t>JENAPUR</t>
  </si>
  <si>
    <t>NEGUAN</t>
  </si>
  <si>
    <t>BALIAPAL</t>
  </si>
  <si>
    <t>KHURDA</t>
  </si>
  <si>
    <t>PHULNAKHARA</t>
  </si>
  <si>
    <t>PHULBANI</t>
  </si>
  <si>
    <t>BEGUNIA</t>
  </si>
  <si>
    <t>JALESWAR</t>
  </si>
  <si>
    <t>Declaration � Kindly verify and confirm before 20/03/2026</t>
  </si>
  <si>
    <t>02/2/2026</t>
  </si>
  <si>
    <t>PL/DO/15732</t>
  </si>
  <si>
    <t>616</t>
  </si>
  <si>
    <t>03/2/2026</t>
  </si>
  <si>
    <t>PL/DO/15806</t>
  </si>
  <si>
    <t>982</t>
  </si>
  <si>
    <t>PL/DO/15807</t>
  </si>
  <si>
    <t>685</t>
  </si>
  <si>
    <t>PL/MA/11271</t>
  </si>
  <si>
    <t>702</t>
  </si>
  <si>
    <t>05/2/2026</t>
  </si>
  <si>
    <t>PL/DO/15940</t>
  </si>
  <si>
    <t>706</t>
  </si>
  <si>
    <t>KAMAKHYANAGAR</t>
  </si>
  <si>
    <t>PL/MA/11369</t>
  </si>
  <si>
    <t>713</t>
  </si>
  <si>
    <t>JASIPUR</t>
  </si>
  <si>
    <t>PL/MA/11370</t>
  </si>
  <si>
    <t>741</t>
  </si>
  <si>
    <t>RAYAGADA</t>
  </si>
  <si>
    <t>PL/MA/11371</t>
  </si>
  <si>
    <t>698</t>
  </si>
  <si>
    <t>PL/MA/11372</t>
  </si>
  <si>
    <t>703</t>
  </si>
  <si>
    <t>PL/MA/11373</t>
  </si>
  <si>
    <t>704</t>
  </si>
  <si>
    <t>07/2/2026</t>
  </si>
  <si>
    <t>PL/DO/16035</t>
  </si>
  <si>
    <t>695</t>
  </si>
  <si>
    <t>PL/DO/16049</t>
  </si>
  <si>
    <t>6919</t>
  </si>
  <si>
    <t>PL/MA/11429</t>
  </si>
  <si>
    <t>692</t>
  </si>
  <si>
    <t>10/2/2026</t>
  </si>
  <si>
    <t>PL/DO/16195</t>
  </si>
  <si>
    <t>735</t>
  </si>
  <si>
    <t>BARI</t>
  </si>
  <si>
    <t>PL/DO/16203</t>
  </si>
  <si>
    <t>728</t>
  </si>
  <si>
    <t>11/2/2026</t>
  </si>
  <si>
    <t>PL/DO/16210</t>
  </si>
  <si>
    <t>737</t>
  </si>
  <si>
    <t>12/2/2026</t>
  </si>
  <si>
    <t>PL/DO/16250</t>
  </si>
  <si>
    <t>751</t>
  </si>
  <si>
    <t>PL/DO/16251</t>
  </si>
  <si>
    <t>740</t>
  </si>
  <si>
    <t>PL/DO/16275</t>
  </si>
  <si>
    <t>664</t>
  </si>
  <si>
    <t>PL/MA/11576</t>
  </si>
  <si>
    <t>730</t>
  </si>
  <si>
    <t>PL/MA/11577</t>
  </si>
  <si>
    <t>743</t>
  </si>
  <si>
    <t>13/2/2026</t>
  </si>
  <si>
    <t>PL/DO/16298</t>
  </si>
  <si>
    <t>729</t>
  </si>
  <si>
    <t>PL/DO/16363</t>
  </si>
  <si>
    <t>732</t>
  </si>
  <si>
    <t>16/2/2026</t>
  </si>
  <si>
    <t>PL/DO/16481</t>
  </si>
  <si>
    <t>776</t>
  </si>
  <si>
    <t>PL/MA/11702</t>
  </si>
  <si>
    <t>768</t>
  </si>
  <si>
    <t>17/2/2026</t>
  </si>
  <si>
    <t>PL/MA/11695</t>
  </si>
  <si>
    <t>769</t>
  </si>
  <si>
    <t>18/2/2026</t>
  </si>
  <si>
    <t>PL/DO/16542</t>
  </si>
  <si>
    <t>772</t>
  </si>
  <si>
    <t>DHENKANAL</t>
  </si>
  <si>
    <t>PL/DO/16569</t>
  </si>
  <si>
    <t>770</t>
  </si>
  <si>
    <t>PL/DO/16571</t>
  </si>
  <si>
    <t>767</t>
  </si>
  <si>
    <t>19/2/2026</t>
  </si>
  <si>
    <t>PL/DO/16647</t>
  </si>
  <si>
    <t>807</t>
  </si>
  <si>
    <t>20/2/2026</t>
  </si>
  <si>
    <t>PL/DO/16667</t>
  </si>
  <si>
    <t>811</t>
  </si>
  <si>
    <t>21/2/2026</t>
  </si>
  <si>
    <t>PL/DO/16669</t>
  </si>
  <si>
    <t>823</t>
  </si>
  <si>
    <t>JAJPUR ROAD</t>
  </si>
  <si>
    <t>PL/DO/16690</t>
  </si>
  <si>
    <t>810</t>
  </si>
  <si>
    <t>PL/DO/16703</t>
  </si>
  <si>
    <t>820</t>
  </si>
  <si>
    <t>PL/DO/16704</t>
  </si>
  <si>
    <t>825</t>
  </si>
  <si>
    <t>PL/DO/16742</t>
  </si>
  <si>
    <t>822</t>
  </si>
  <si>
    <t>PL/MA/11905</t>
  </si>
  <si>
    <t>755</t>
  </si>
  <si>
    <t>24/2/2026</t>
  </si>
  <si>
    <t>PL/MA/11979</t>
  </si>
  <si>
    <t>831</t>
  </si>
  <si>
    <t>PL/MA/11980</t>
  </si>
  <si>
    <t>813</t>
  </si>
  <si>
    <t>25/2/2026</t>
  </si>
  <si>
    <t>PL/MA/12027</t>
  </si>
  <si>
    <t>846</t>
  </si>
  <si>
    <t>PL/MA/12028</t>
  </si>
  <si>
    <t>841</t>
  </si>
  <si>
    <t>TALCHER</t>
  </si>
  <si>
    <t>PL/MA/12030</t>
  </si>
  <si>
    <t>835</t>
  </si>
  <si>
    <t>27/2/2026</t>
  </si>
  <si>
    <t>PL/DO/17049</t>
  </si>
  <si>
    <t>844</t>
  </si>
  <si>
    <t>JAJPUR TOWN</t>
  </si>
  <si>
    <t>PL/MA/12111</t>
  </si>
  <si>
    <t>843</t>
  </si>
  <si>
    <t>PL/MA/12144</t>
  </si>
  <si>
    <t>847</t>
  </si>
  <si>
    <t>28/2/2026</t>
  </si>
  <si>
    <t>PL/DO/17184</t>
  </si>
  <si>
    <t>859</t>
  </si>
  <si>
    <t>PL/MA/12145</t>
  </si>
  <si>
    <t>858</t>
  </si>
  <si>
    <t>(RUPEES TWENTY SIX THOUSAND FIVE HUNDRED NINETEEN ONLY)</t>
  </si>
  <si>
    <t>Bill Date: 28/02/2026
Bill NO : 27926
Total Amount: 26519.00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</si>
</sst>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2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2" fontId="0" fillId="0" borderId="24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2" fontId="0" fillId="0" borderId="26" xfId="0" applyNumberFormat="1" applyFont="1" applyBorder="1"/>
    <xf numFmtId="2" fontId="0" fillId="0" borderId="27" xfId="0" applyNumberFormat="1" applyFont="1" applyBorder="1"/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1095375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5"/>
  <sheetViews>
    <sheetView tabSelected="1" topLeftCell="A43" workbookViewId="0">
      <selection activeCell="P56" sqref="P56"/>
    </sheetView>
  </sheetViews>
  <sheetFormatPr defaultRowHeight="15"/>
  <cols>
    <col min="1" max="1" width="1.85546875" style="1" customWidth="1"/>
    <col min="2" max="2" width="4.570312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42578125" style="1" bestFit="1" customWidth="1"/>
    <col min="7" max="7" width="17.85546875" style="1" bestFit="1" customWidth="1"/>
    <col min="8" max="8" width="6.85546875" style="1" customWidth="1"/>
    <col min="9" max="9" width="7.28515625" style="1" customWidth="1"/>
    <col min="10" max="10" width="6.85546875" style="1" customWidth="1"/>
    <col min="11" max="11" width="8.855468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33"/>
      <c r="C1" s="34"/>
      <c r="D1" s="34"/>
      <c r="E1" s="34"/>
      <c r="F1" s="34"/>
      <c r="G1" s="34"/>
      <c r="H1" s="30" t="s">
        <v>6</v>
      </c>
      <c r="I1" s="31"/>
      <c r="J1" s="31"/>
      <c r="K1" s="32"/>
    </row>
    <row r="2" spans="2:15" ht="90" customHeight="1" thickBot="1">
      <c r="B2" s="33" t="s">
        <v>14</v>
      </c>
      <c r="C2" s="34"/>
      <c r="D2" s="34"/>
      <c r="E2" s="34"/>
      <c r="F2" s="34"/>
      <c r="G2" s="34"/>
      <c r="H2" s="30" t="s">
        <v>152</v>
      </c>
      <c r="I2" s="31"/>
      <c r="J2" s="31"/>
      <c r="K2" s="32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17">
        <v>1</v>
      </c>
      <c r="C4" s="18" t="s">
        <v>31</v>
      </c>
      <c r="D4" s="18" t="s">
        <v>32</v>
      </c>
      <c r="E4" s="18" t="s">
        <v>33</v>
      </c>
      <c r="F4" s="18" t="s">
        <v>4</v>
      </c>
      <c r="G4" s="18" t="s">
        <v>25</v>
      </c>
      <c r="H4" s="18">
        <v>8</v>
      </c>
      <c r="I4" s="19">
        <f>VLOOKUP(G4,'[1]PRETI AGENCIES'!$H$5:$I$98,2,FALSE)</f>
        <v>40</v>
      </c>
      <c r="J4" s="19">
        <v>25</v>
      </c>
      <c r="K4" s="20">
        <f>H4*I4+J4</f>
        <v>345</v>
      </c>
      <c r="N4" s="1"/>
      <c r="O4" s="1"/>
    </row>
    <row r="5" spans="2:15" s="3" customFormat="1" ht="15" customHeight="1">
      <c r="B5" s="15">
        <v>2</v>
      </c>
      <c r="C5" s="13" t="s">
        <v>34</v>
      </c>
      <c r="D5" s="13" t="s">
        <v>35</v>
      </c>
      <c r="E5" s="13" t="s">
        <v>36</v>
      </c>
      <c r="F5" s="13" t="s">
        <v>4</v>
      </c>
      <c r="G5" s="13" t="s">
        <v>20</v>
      </c>
      <c r="H5" s="13">
        <v>11</v>
      </c>
      <c r="I5" s="14">
        <f>VLOOKUP(G5,'[1]PRETI AGENCIES'!$H$5:$I$98,2,FALSE)</f>
        <v>40</v>
      </c>
      <c r="J5" s="14">
        <v>25</v>
      </c>
      <c r="K5" s="16">
        <f t="shared" ref="K5:K50" si="0">H5*I5+J5</f>
        <v>465</v>
      </c>
      <c r="N5" s="1"/>
      <c r="O5" s="1"/>
    </row>
    <row r="6" spans="2:15" s="3" customFormat="1" ht="15" customHeight="1">
      <c r="B6" s="15">
        <v>3</v>
      </c>
      <c r="C6" s="13" t="s">
        <v>34</v>
      </c>
      <c r="D6" s="13" t="s">
        <v>37</v>
      </c>
      <c r="E6" s="13" t="s">
        <v>38</v>
      </c>
      <c r="F6" s="13" t="s">
        <v>4</v>
      </c>
      <c r="G6" s="13" t="s">
        <v>26</v>
      </c>
      <c r="H6" s="13">
        <v>30</v>
      </c>
      <c r="I6" s="14">
        <f>VLOOKUP(G6,'[1]PRETI AGENCIES'!$H$5:$I$98,2,FALSE)</f>
        <v>40</v>
      </c>
      <c r="J6" s="14">
        <v>25</v>
      </c>
      <c r="K6" s="16">
        <f t="shared" si="0"/>
        <v>1225</v>
      </c>
      <c r="N6" s="1"/>
      <c r="O6" s="1"/>
    </row>
    <row r="7" spans="2:15" s="3" customFormat="1" ht="15" customHeight="1">
      <c r="B7" s="15">
        <v>4</v>
      </c>
      <c r="C7" s="13" t="s">
        <v>34</v>
      </c>
      <c r="D7" s="13" t="s">
        <v>39</v>
      </c>
      <c r="E7" s="13" t="s">
        <v>40</v>
      </c>
      <c r="F7" s="13" t="s">
        <v>4</v>
      </c>
      <c r="G7" s="13" t="s">
        <v>24</v>
      </c>
      <c r="H7" s="13">
        <v>2</v>
      </c>
      <c r="I7" s="14">
        <f>VLOOKUP(G7,'[1]PRETI AGENCIES'!$H$5:$I$98,2,FALSE)</f>
        <v>55</v>
      </c>
      <c r="J7" s="14">
        <v>25</v>
      </c>
      <c r="K7" s="16">
        <f t="shared" si="0"/>
        <v>135</v>
      </c>
      <c r="N7" s="1"/>
      <c r="O7" s="1"/>
    </row>
    <row r="8" spans="2:15" s="3" customFormat="1" ht="15" customHeight="1">
      <c r="B8" s="15">
        <v>5</v>
      </c>
      <c r="C8" s="13" t="s">
        <v>41</v>
      </c>
      <c r="D8" s="13" t="s">
        <v>42</v>
      </c>
      <c r="E8" s="13" t="s">
        <v>43</v>
      </c>
      <c r="F8" s="13" t="s">
        <v>4</v>
      </c>
      <c r="G8" s="13" t="s">
        <v>44</v>
      </c>
      <c r="H8" s="13">
        <v>17</v>
      </c>
      <c r="I8" s="14">
        <f>VLOOKUP(G8,'[1]PRETI AGENCIES'!$H$5:$I$98,2,FALSE)</f>
        <v>40</v>
      </c>
      <c r="J8" s="14">
        <v>25</v>
      </c>
      <c r="K8" s="16">
        <f t="shared" si="0"/>
        <v>705</v>
      </c>
      <c r="N8" s="1"/>
      <c r="O8" s="1"/>
    </row>
    <row r="9" spans="2:15" s="3" customFormat="1" ht="15" customHeight="1">
      <c r="B9" s="15">
        <v>6</v>
      </c>
      <c r="C9" s="13" t="s">
        <v>41</v>
      </c>
      <c r="D9" s="13" t="s">
        <v>45</v>
      </c>
      <c r="E9" s="13" t="s">
        <v>46</v>
      </c>
      <c r="F9" s="13" t="s">
        <v>4</v>
      </c>
      <c r="G9" s="13" t="s">
        <v>47</v>
      </c>
      <c r="H9" s="13">
        <v>14</v>
      </c>
      <c r="I9" s="14">
        <f>VLOOKUP(G9,'[1]PRETI AGENCIES'!$H$5:$I$98,2,FALSE)</f>
        <v>80</v>
      </c>
      <c r="J9" s="14">
        <v>25</v>
      </c>
      <c r="K9" s="16">
        <f t="shared" si="0"/>
        <v>1145</v>
      </c>
      <c r="N9" s="1"/>
      <c r="O9" s="1"/>
    </row>
    <row r="10" spans="2:15" s="3" customFormat="1" ht="15" customHeight="1">
      <c r="B10" s="15">
        <v>7</v>
      </c>
      <c r="C10" s="13" t="s">
        <v>41</v>
      </c>
      <c r="D10" s="13" t="s">
        <v>48</v>
      </c>
      <c r="E10" s="13" t="s">
        <v>49</v>
      </c>
      <c r="F10" s="13" t="s">
        <v>4</v>
      </c>
      <c r="G10" s="13" t="s">
        <v>50</v>
      </c>
      <c r="H10" s="13">
        <v>15</v>
      </c>
      <c r="I10" s="14">
        <f>VLOOKUP(G10,'[1]PRETI AGENCIES'!$H$5:$I$98,2,FALSE)</f>
        <v>50</v>
      </c>
      <c r="J10" s="14">
        <v>25</v>
      </c>
      <c r="K10" s="16">
        <f t="shared" si="0"/>
        <v>775</v>
      </c>
      <c r="N10" s="1"/>
      <c r="O10" s="1"/>
    </row>
    <row r="11" spans="2:15" s="3" customFormat="1" ht="15" customHeight="1">
      <c r="B11" s="15">
        <v>8</v>
      </c>
      <c r="C11" s="13" t="s">
        <v>41</v>
      </c>
      <c r="D11" s="13" t="s">
        <v>51</v>
      </c>
      <c r="E11" s="13" t="s">
        <v>52</v>
      </c>
      <c r="F11" s="13" t="s">
        <v>4</v>
      </c>
      <c r="G11" s="13" t="s">
        <v>21</v>
      </c>
      <c r="H11" s="13">
        <v>8</v>
      </c>
      <c r="I11" s="14">
        <f>VLOOKUP(G11,'[1]PRETI AGENCIES'!$H$5:$I$98,2,FALSE)</f>
        <v>45</v>
      </c>
      <c r="J11" s="14">
        <v>25</v>
      </c>
      <c r="K11" s="16">
        <f t="shared" si="0"/>
        <v>385</v>
      </c>
      <c r="N11" s="1"/>
      <c r="O11" s="1"/>
    </row>
    <row r="12" spans="2:15" s="3" customFormat="1" ht="15" customHeight="1">
      <c r="B12" s="15">
        <v>9</v>
      </c>
      <c r="C12" s="13" t="s">
        <v>41</v>
      </c>
      <c r="D12" s="13" t="s">
        <v>53</v>
      </c>
      <c r="E12" s="13" t="s">
        <v>54</v>
      </c>
      <c r="F12" s="13" t="s">
        <v>4</v>
      </c>
      <c r="G12" s="13" t="s">
        <v>24</v>
      </c>
      <c r="H12" s="13">
        <v>6</v>
      </c>
      <c r="I12" s="14">
        <f>VLOOKUP(G12,'[1]PRETI AGENCIES'!$H$5:$I$98,2,FALSE)</f>
        <v>55</v>
      </c>
      <c r="J12" s="14">
        <v>25</v>
      </c>
      <c r="K12" s="16">
        <f t="shared" si="0"/>
        <v>355</v>
      </c>
      <c r="N12" s="1"/>
      <c r="O12" s="1"/>
    </row>
    <row r="13" spans="2:15" s="3" customFormat="1" ht="15" customHeight="1">
      <c r="B13" s="15">
        <v>10</v>
      </c>
      <c r="C13" s="13" t="s">
        <v>41</v>
      </c>
      <c r="D13" s="13" t="s">
        <v>55</v>
      </c>
      <c r="E13" s="13" t="s">
        <v>56</v>
      </c>
      <c r="F13" s="13" t="s">
        <v>4</v>
      </c>
      <c r="G13" s="13" t="s">
        <v>15</v>
      </c>
      <c r="H13" s="13">
        <v>5</v>
      </c>
      <c r="I13" s="14">
        <f>VLOOKUP(G13,'[1]PRETI AGENCIES'!$H$5:$I$98,2,FALSE)</f>
        <v>45</v>
      </c>
      <c r="J13" s="14">
        <v>25</v>
      </c>
      <c r="K13" s="16">
        <f t="shared" si="0"/>
        <v>250</v>
      </c>
      <c r="N13" s="1"/>
      <c r="O13" s="1"/>
    </row>
    <row r="14" spans="2:15" s="3" customFormat="1" ht="15" customHeight="1">
      <c r="B14" s="15">
        <v>11</v>
      </c>
      <c r="C14" s="13" t="s">
        <v>57</v>
      </c>
      <c r="D14" s="13" t="s">
        <v>58</v>
      </c>
      <c r="E14" s="13" t="s">
        <v>59</v>
      </c>
      <c r="F14" s="13" t="s">
        <v>4</v>
      </c>
      <c r="G14" s="13" t="s">
        <v>17</v>
      </c>
      <c r="H14" s="13">
        <v>9</v>
      </c>
      <c r="I14" s="14">
        <f>VLOOKUP(G14,'[1]PRETI AGENCIES'!$H$5:$I$98,2,FALSE)</f>
        <v>40</v>
      </c>
      <c r="J14" s="14">
        <v>25</v>
      </c>
      <c r="K14" s="16">
        <f t="shared" si="0"/>
        <v>385</v>
      </c>
      <c r="N14" s="1"/>
      <c r="O14" s="1"/>
    </row>
    <row r="15" spans="2:15" s="3" customFormat="1" ht="15" customHeight="1">
      <c r="B15" s="15">
        <v>12</v>
      </c>
      <c r="C15" s="13" t="s">
        <v>57</v>
      </c>
      <c r="D15" s="13" t="s">
        <v>60</v>
      </c>
      <c r="E15" s="13" t="s">
        <v>61</v>
      </c>
      <c r="F15" s="13" t="s">
        <v>4</v>
      </c>
      <c r="G15" s="13" t="s">
        <v>16</v>
      </c>
      <c r="H15" s="13">
        <v>10</v>
      </c>
      <c r="I15" s="14">
        <f>VLOOKUP(G15,'[1]PRETI AGENCIES'!$H$5:$I$98,2,FALSE)</f>
        <v>40</v>
      </c>
      <c r="J15" s="14">
        <v>25</v>
      </c>
      <c r="K15" s="16">
        <f t="shared" si="0"/>
        <v>425</v>
      </c>
      <c r="N15" s="1"/>
      <c r="O15" s="1"/>
    </row>
    <row r="16" spans="2:15" s="3" customFormat="1" ht="15" customHeight="1">
      <c r="B16" s="15">
        <v>13</v>
      </c>
      <c r="C16" s="13" t="s">
        <v>57</v>
      </c>
      <c r="D16" s="13" t="s">
        <v>62</v>
      </c>
      <c r="E16" s="13" t="s">
        <v>63</v>
      </c>
      <c r="F16" s="13" t="s">
        <v>4</v>
      </c>
      <c r="G16" s="13" t="s">
        <v>23</v>
      </c>
      <c r="H16" s="13">
        <v>5</v>
      </c>
      <c r="I16" s="14">
        <f>VLOOKUP(G16,'[1]PRETI AGENCIES'!$H$5:$I$98,2,FALSE)</f>
        <v>60</v>
      </c>
      <c r="J16" s="14">
        <v>25</v>
      </c>
      <c r="K16" s="16">
        <f t="shared" si="0"/>
        <v>325</v>
      </c>
      <c r="N16" s="1"/>
      <c r="O16" s="1"/>
    </row>
    <row r="17" spans="2:15" s="3" customFormat="1" ht="15" customHeight="1">
      <c r="B17" s="15">
        <v>14</v>
      </c>
      <c r="C17" s="13" t="s">
        <v>64</v>
      </c>
      <c r="D17" s="13" t="s">
        <v>65</v>
      </c>
      <c r="E17" s="13" t="s">
        <v>66</v>
      </c>
      <c r="F17" s="13" t="s">
        <v>4</v>
      </c>
      <c r="G17" s="13" t="s">
        <v>67</v>
      </c>
      <c r="H17" s="13">
        <v>14</v>
      </c>
      <c r="I17" s="14">
        <f>VLOOKUP(G17,'[1]PRETI AGENCIES'!$H$5:$I$98,2,FALSE)</f>
        <v>42</v>
      </c>
      <c r="J17" s="14">
        <v>25</v>
      </c>
      <c r="K17" s="16">
        <f t="shared" si="0"/>
        <v>613</v>
      </c>
      <c r="N17" s="1"/>
      <c r="O17" s="1"/>
    </row>
    <row r="18" spans="2:15" s="3" customFormat="1" ht="15" customHeight="1">
      <c r="B18" s="15">
        <v>15</v>
      </c>
      <c r="C18" s="13" t="s">
        <v>64</v>
      </c>
      <c r="D18" s="13" t="s">
        <v>68</v>
      </c>
      <c r="E18" s="13" t="s">
        <v>69</v>
      </c>
      <c r="F18" s="13" t="s">
        <v>4</v>
      </c>
      <c r="G18" s="13" t="s">
        <v>20</v>
      </c>
      <c r="H18" s="13">
        <v>12</v>
      </c>
      <c r="I18" s="14">
        <f>VLOOKUP(G18,'[1]PRETI AGENCIES'!$H$5:$I$98,2,FALSE)</f>
        <v>40</v>
      </c>
      <c r="J18" s="14">
        <v>25</v>
      </c>
      <c r="K18" s="16">
        <f t="shared" si="0"/>
        <v>505</v>
      </c>
      <c r="N18" s="1"/>
      <c r="O18" s="1"/>
    </row>
    <row r="19" spans="2:15" s="3" customFormat="1" ht="15" customHeight="1">
      <c r="B19" s="15">
        <v>16</v>
      </c>
      <c r="C19" s="13" t="s">
        <v>70</v>
      </c>
      <c r="D19" s="13" t="s">
        <v>71</v>
      </c>
      <c r="E19" s="13" t="s">
        <v>72</v>
      </c>
      <c r="F19" s="13" t="s">
        <v>4</v>
      </c>
      <c r="G19" s="13" t="s">
        <v>17</v>
      </c>
      <c r="H19" s="13">
        <v>8</v>
      </c>
      <c r="I19" s="14">
        <f>VLOOKUP(G19,'[1]PRETI AGENCIES'!$H$5:$I$98,2,FALSE)</f>
        <v>40</v>
      </c>
      <c r="J19" s="14">
        <v>25</v>
      </c>
      <c r="K19" s="16">
        <f t="shared" si="0"/>
        <v>345</v>
      </c>
      <c r="N19" s="1"/>
      <c r="O19" s="1"/>
    </row>
    <row r="20" spans="2:15" s="3" customFormat="1" ht="15" customHeight="1">
      <c r="B20" s="15">
        <v>17</v>
      </c>
      <c r="C20" s="13" t="s">
        <v>73</v>
      </c>
      <c r="D20" s="13" t="s">
        <v>74</v>
      </c>
      <c r="E20" s="13" t="s">
        <v>75</v>
      </c>
      <c r="F20" s="13" t="s">
        <v>4</v>
      </c>
      <c r="G20" s="13" t="s">
        <v>67</v>
      </c>
      <c r="H20" s="13">
        <v>6</v>
      </c>
      <c r="I20" s="14">
        <f>VLOOKUP(G20,'[1]PRETI AGENCIES'!$H$5:$I$98,2,FALSE)</f>
        <v>42</v>
      </c>
      <c r="J20" s="14">
        <v>25</v>
      </c>
      <c r="K20" s="16">
        <f t="shared" si="0"/>
        <v>277</v>
      </c>
      <c r="N20" s="1"/>
      <c r="O20" s="1"/>
    </row>
    <row r="21" spans="2:15" s="3" customFormat="1" ht="15" customHeight="1">
      <c r="B21" s="15">
        <v>18</v>
      </c>
      <c r="C21" s="13" t="s">
        <v>73</v>
      </c>
      <c r="D21" s="13" t="s">
        <v>76</v>
      </c>
      <c r="E21" s="13" t="s">
        <v>77</v>
      </c>
      <c r="F21" s="13" t="s">
        <v>4</v>
      </c>
      <c r="G21" s="13" t="s">
        <v>20</v>
      </c>
      <c r="H21" s="13">
        <v>6</v>
      </c>
      <c r="I21" s="14">
        <f>VLOOKUP(G21,'[1]PRETI AGENCIES'!$H$5:$I$98,2,FALSE)</f>
        <v>40</v>
      </c>
      <c r="J21" s="14">
        <v>25</v>
      </c>
      <c r="K21" s="16">
        <f t="shared" si="0"/>
        <v>265</v>
      </c>
      <c r="N21" s="1"/>
      <c r="O21" s="1"/>
    </row>
    <row r="22" spans="2:15" s="3" customFormat="1" ht="15" customHeight="1">
      <c r="B22" s="15">
        <v>19</v>
      </c>
      <c r="C22" s="13" t="s">
        <v>73</v>
      </c>
      <c r="D22" s="13" t="s">
        <v>78</v>
      </c>
      <c r="E22" s="13" t="s">
        <v>79</v>
      </c>
      <c r="F22" s="13" t="s">
        <v>4</v>
      </c>
      <c r="G22" s="13" t="s">
        <v>16</v>
      </c>
      <c r="H22" s="13">
        <v>11</v>
      </c>
      <c r="I22" s="14">
        <f>VLOOKUP(G22,'[1]PRETI AGENCIES'!$H$5:$I$98,2,FALSE)</f>
        <v>40</v>
      </c>
      <c r="J22" s="14">
        <v>25</v>
      </c>
      <c r="K22" s="16">
        <f t="shared" si="0"/>
        <v>465</v>
      </c>
      <c r="N22" s="1"/>
      <c r="O22" s="1"/>
    </row>
    <row r="23" spans="2:15" s="3" customFormat="1" ht="15" customHeight="1">
      <c r="B23" s="15">
        <v>20</v>
      </c>
      <c r="C23" s="13" t="s">
        <v>73</v>
      </c>
      <c r="D23" s="13" t="s">
        <v>80</v>
      </c>
      <c r="E23" s="13" t="s">
        <v>81</v>
      </c>
      <c r="F23" s="13" t="s">
        <v>4</v>
      </c>
      <c r="G23" s="13" t="s">
        <v>27</v>
      </c>
      <c r="H23" s="13">
        <v>9</v>
      </c>
      <c r="I23" s="14">
        <f>VLOOKUP(G23,'[1]PRETI AGENCIES'!$H$5:$I$98,2,FALSE)</f>
        <v>50</v>
      </c>
      <c r="J23" s="14">
        <v>25</v>
      </c>
      <c r="K23" s="16">
        <f t="shared" si="0"/>
        <v>475</v>
      </c>
      <c r="N23" s="1"/>
      <c r="O23" s="1"/>
    </row>
    <row r="24" spans="2:15" s="3" customFormat="1" ht="15" customHeight="1">
      <c r="B24" s="15">
        <v>21</v>
      </c>
      <c r="C24" s="13" t="s">
        <v>73</v>
      </c>
      <c r="D24" s="13" t="s">
        <v>82</v>
      </c>
      <c r="E24" s="13" t="s">
        <v>83</v>
      </c>
      <c r="F24" s="13" t="s">
        <v>4</v>
      </c>
      <c r="G24" s="13" t="s">
        <v>15</v>
      </c>
      <c r="H24" s="13">
        <v>9</v>
      </c>
      <c r="I24" s="14">
        <f>VLOOKUP(G24,'[1]PRETI AGENCIES'!$H$5:$I$98,2,FALSE)</f>
        <v>45</v>
      </c>
      <c r="J24" s="14">
        <v>25</v>
      </c>
      <c r="K24" s="16">
        <f t="shared" si="0"/>
        <v>430</v>
      </c>
      <c r="N24" s="1"/>
      <c r="O24" s="1"/>
    </row>
    <row r="25" spans="2:15" s="3" customFormat="1" ht="15" customHeight="1">
      <c r="B25" s="15">
        <v>22</v>
      </c>
      <c r="C25" s="13" t="s">
        <v>84</v>
      </c>
      <c r="D25" s="13" t="s">
        <v>85</v>
      </c>
      <c r="E25" s="13" t="s">
        <v>86</v>
      </c>
      <c r="F25" s="13" t="s">
        <v>4</v>
      </c>
      <c r="G25" s="13" t="s">
        <v>26</v>
      </c>
      <c r="H25" s="13">
        <v>9</v>
      </c>
      <c r="I25" s="14">
        <f>VLOOKUP(G25,'[1]PRETI AGENCIES'!$H$5:$I$98,2,FALSE)</f>
        <v>40</v>
      </c>
      <c r="J25" s="14">
        <v>25</v>
      </c>
      <c r="K25" s="16">
        <f t="shared" si="0"/>
        <v>385</v>
      </c>
      <c r="N25" s="1"/>
      <c r="O25" s="1"/>
    </row>
    <row r="26" spans="2:15" s="3" customFormat="1" ht="15" customHeight="1">
      <c r="B26" s="15">
        <v>23</v>
      </c>
      <c r="C26" s="13" t="s">
        <v>84</v>
      </c>
      <c r="D26" s="13" t="s">
        <v>87</v>
      </c>
      <c r="E26" s="13" t="s">
        <v>88</v>
      </c>
      <c r="F26" s="13" t="s">
        <v>4</v>
      </c>
      <c r="G26" s="13" t="s">
        <v>19</v>
      </c>
      <c r="H26" s="13">
        <v>13</v>
      </c>
      <c r="I26" s="14">
        <f>VLOOKUP(G26,'[1]PRETI AGENCIES'!$H$5:$I$98,2,FALSE)</f>
        <v>45</v>
      </c>
      <c r="J26" s="14">
        <v>25</v>
      </c>
      <c r="K26" s="16">
        <f t="shared" si="0"/>
        <v>610</v>
      </c>
      <c r="N26" s="1"/>
      <c r="O26" s="1"/>
    </row>
    <row r="27" spans="2:15" s="3" customFormat="1" ht="15" customHeight="1">
      <c r="B27" s="15">
        <v>24</v>
      </c>
      <c r="C27" s="13" t="s">
        <v>89</v>
      </c>
      <c r="D27" s="13" t="s">
        <v>90</v>
      </c>
      <c r="E27" s="13" t="s">
        <v>91</v>
      </c>
      <c r="F27" s="13" t="s">
        <v>4</v>
      </c>
      <c r="G27" s="13" t="s">
        <v>28</v>
      </c>
      <c r="H27" s="13">
        <v>8</v>
      </c>
      <c r="I27" s="14">
        <f>VLOOKUP(G27,'[1]PRETI AGENCIES'!$H$5:$I$98,2,FALSE)</f>
        <v>40</v>
      </c>
      <c r="J27" s="14">
        <v>25</v>
      </c>
      <c r="K27" s="16">
        <f t="shared" si="0"/>
        <v>345</v>
      </c>
      <c r="N27" s="1"/>
      <c r="O27" s="1"/>
    </row>
    <row r="28" spans="2:15" s="3" customFormat="1" ht="15" customHeight="1">
      <c r="B28" s="15">
        <v>25</v>
      </c>
      <c r="C28" s="13" t="s">
        <v>89</v>
      </c>
      <c r="D28" s="13" t="s">
        <v>92</v>
      </c>
      <c r="E28" s="13" t="s">
        <v>93</v>
      </c>
      <c r="F28" s="13" t="s">
        <v>4</v>
      </c>
      <c r="G28" s="13" t="s">
        <v>21</v>
      </c>
      <c r="H28" s="13">
        <v>12</v>
      </c>
      <c r="I28" s="14">
        <f>VLOOKUP(G28,'[1]PRETI AGENCIES'!$H$5:$I$98,2,FALSE)</f>
        <v>45</v>
      </c>
      <c r="J28" s="14">
        <v>25</v>
      </c>
      <c r="K28" s="16">
        <f t="shared" si="0"/>
        <v>565</v>
      </c>
      <c r="N28" s="1"/>
      <c r="O28" s="1"/>
    </row>
    <row r="29" spans="2:15" s="3" customFormat="1" ht="15" customHeight="1">
      <c r="B29" s="15">
        <v>26</v>
      </c>
      <c r="C29" s="13" t="s">
        <v>94</v>
      </c>
      <c r="D29" s="13" t="s">
        <v>95</v>
      </c>
      <c r="E29" s="13" t="s">
        <v>96</v>
      </c>
      <c r="F29" s="13" t="s">
        <v>4</v>
      </c>
      <c r="G29" s="13" t="s">
        <v>21</v>
      </c>
      <c r="H29" s="13">
        <v>40</v>
      </c>
      <c r="I29" s="14">
        <f>VLOOKUP(G29,'[1]PRETI AGENCIES'!$H$5:$I$98,2,FALSE)</f>
        <v>45</v>
      </c>
      <c r="J29" s="14">
        <v>25</v>
      </c>
      <c r="K29" s="16">
        <f t="shared" si="0"/>
        <v>1825</v>
      </c>
      <c r="N29" s="1"/>
      <c r="O29" s="1"/>
    </row>
    <row r="30" spans="2:15" s="3" customFormat="1" ht="15" customHeight="1">
      <c r="B30" s="15">
        <v>27</v>
      </c>
      <c r="C30" s="13" t="s">
        <v>97</v>
      </c>
      <c r="D30" s="13" t="s">
        <v>98</v>
      </c>
      <c r="E30" s="13" t="s">
        <v>99</v>
      </c>
      <c r="F30" s="13" t="s">
        <v>4</v>
      </c>
      <c r="G30" s="13" t="s">
        <v>100</v>
      </c>
      <c r="H30" s="13">
        <v>9</v>
      </c>
      <c r="I30" s="14">
        <f>VLOOKUP(G30,'[1]PRETI AGENCIES'!$H$5:$I$98,2,FALSE)</f>
        <v>40</v>
      </c>
      <c r="J30" s="14">
        <v>25</v>
      </c>
      <c r="K30" s="16">
        <f t="shared" si="0"/>
        <v>385</v>
      </c>
      <c r="N30" s="1"/>
      <c r="O30" s="1"/>
    </row>
    <row r="31" spans="2:15" s="3" customFormat="1" ht="15" customHeight="1">
      <c r="B31" s="15">
        <v>28</v>
      </c>
      <c r="C31" s="13" t="s">
        <v>97</v>
      </c>
      <c r="D31" s="13" t="s">
        <v>101</v>
      </c>
      <c r="E31" s="13" t="s">
        <v>102</v>
      </c>
      <c r="F31" s="13" t="s">
        <v>4</v>
      </c>
      <c r="G31" s="13" t="s">
        <v>26</v>
      </c>
      <c r="H31" s="13">
        <v>15</v>
      </c>
      <c r="I31" s="14">
        <f>VLOOKUP(G31,'[1]PRETI AGENCIES'!$H$5:$I$98,2,FALSE)</f>
        <v>40</v>
      </c>
      <c r="J31" s="14">
        <v>25</v>
      </c>
      <c r="K31" s="16">
        <f t="shared" si="0"/>
        <v>625</v>
      </c>
      <c r="N31" s="1"/>
      <c r="O31" s="1"/>
    </row>
    <row r="32" spans="2:15" s="3" customFormat="1" ht="15" customHeight="1">
      <c r="B32" s="15">
        <v>29</v>
      </c>
      <c r="C32" s="13" t="s">
        <v>97</v>
      </c>
      <c r="D32" s="13" t="s">
        <v>103</v>
      </c>
      <c r="E32" s="13" t="s">
        <v>104</v>
      </c>
      <c r="F32" s="13" t="s">
        <v>4</v>
      </c>
      <c r="G32" s="13" t="s">
        <v>67</v>
      </c>
      <c r="H32" s="13">
        <v>15</v>
      </c>
      <c r="I32" s="14">
        <f>VLOOKUP(G32,'[1]PRETI AGENCIES'!$H$5:$I$98,2,FALSE)</f>
        <v>42</v>
      </c>
      <c r="J32" s="14">
        <v>25</v>
      </c>
      <c r="K32" s="16">
        <f t="shared" si="0"/>
        <v>655</v>
      </c>
      <c r="N32" s="1"/>
      <c r="O32" s="1"/>
    </row>
    <row r="33" spans="2:15" s="3" customFormat="1" ht="15" customHeight="1">
      <c r="B33" s="15">
        <v>30</v>
      </c>
      <c r="C33" s="13" t="s">
        <v>105</v>
      </c>
      <c r="D33" s="13" t="s">
        <v>106</v>
      </c>
      <c r="E33" s="13" t="s">
        <v>107</v>
      </c>
      <c r="F33" s="13" t="s">
        <v>4</v>
      </c>
      <c r="G33" s="13" t="s">
        <v>17</v>
      </c>
      <c r="H33" s="13">
        <v>6</v>
      </c>
      <c r="I33" s="14">
        <f>VLOOKUP(G33,'[1]PRETI AGENCIES'!$H$5:$I$98,2,FALSE)</f>
        <v>40</v>
      </c>
      <c r="J33" s="14">
        <v>25</v>
      </c>
      <c r="K33" s="16">
        <f t="shared" si="0"/>
        <v>265</v>
      </c>
      <c r="N33" s="1"/>
      <c r="O33" s="1"/>
    </row>
    <row r="34" spans="2:15" s="3" customFormat="1" ht="15" customHeight="1">
      <c r="B34" s="15">
        <v>31</v>
      </c>
      <c r="C34" s="13" t="s">
        <v>108</v>
      </c>
      <c r="D34" s="13" t="s">
        <v>109</v>
      </c>
      <c r="E34" s="13" t="s">
        <v>110</v>
      </c>
      <c r="F34" s="13" t="s">
        <v>4</v>
      </c>
      <c r="G34" s="13" t="s">
        <v>20</v>
      </c>
      <c r="H34" s="13">
        <v>27</v>
      </c>
      <c r="I34" s="14">
        <f>VLOOKUP(G34,'[1]PRETI AGENCIES'!$H$5:$I$98,2,FALSE)</f>
        <v>40</v>
      </c>
      <c r="J34" s="14">
        <v>25</v>
      </c>
      <c r="K34" s="16">
        <f t="shared" si="0"/>
        <v>1105</v>
      </c>
      <c r="N34" s="1"/>
      <c r="O34" s="1"/>
    </row>
    <row r="35" spans="2:15" s="3" customFormat="1" ht="15" customHeight="1">
      <c r="B35" s="15">
        <v>32</v>
      </c>
      <c r="C35" s="13" t="s">
        <v>111</v>
      </c>
      <c r="D35" s="13" t="s">
        <v>112</v>
      </c>
      <c r="E35" s="13" t="s">
        <v>113</v>
      </c>
      <c r="F35" s="13" t="s">
        <v>4</v>
      </c>
      <c r="G35" s="13" t="s">
        <v>114</v>
      </c>
      <c r="H35" s="13">
        <v>22</v>
      </c>
      <c r="I35" s="14">
        <f>VLOOKUP(G35,'[1]PRETI AGENCIES'!$H$5:$I$98,2,FALSE)</f>
        <v>40</v>
      </c>
      <c r="J35" s="14">
        <v>25</v>
      </c>
      <c r="K35" s="16">
        <f t="shared" si="0"/>
        <v>905</v>
      </c>
      <c r="N35" s="1"/>
      <c r="O35" s="1"/>
    </row>
    <row r="36" spans="2:15" s="3" customFormat="1" ht="15" customHeight="1">
      <c r="B36" s="15">
        <v>33</v>
      </c>
      <c r="C36" s="13" t="s">
        <v>111</v>
      </c>
      <c r="D36" s="13" t="s">
        <v>115</v>
      </c>
      <c r="E36" s="13" t="s">
        <v>116</v>
      </c>
      <c r="F36" s="13" t="s">
        <v>4</v>
      </c>
      <c r="G36" s="13" t="s">
        <v>26</v>
      </c>
      <c r="H36" s="13">
        <v>13</v>
      </c>
      <c r="I36" s="14">
        <f>VLOOKUP(G36,'[1]PRETI AGENCIES'!$H$5:$I$98,2,FALSE)</f>
        <v>40</v>
      </c>
      <c r="J36" s="14">
        <v>25</v>
      </c>
      <c r="K36" s="16">
        <f t="shared" si="0"/>
        <v>545</v>
      </c>
      <c r="N36" s="1"/>
      <c r="O36" s="1"/>
    </row>
    <row r="37" spans="2:15" s="3" customFormat="1" ht="15" customHeight="1">
      <c r="B37" s="15">
        <v>34</v>
      </c>
      <c r="C37" s="13" t="s">
        <v>111</v>
      </c>
      <c r="D37" s="13" t="s">
        <v>117</v>
      </c>
      <c r="E37" s="13" t="s">
        <v>118</v>
      </c>
      <c r="F37" s="13" t="s">
        <v>4</v>
      </c>
      <c r="G37" s="13" t="s">
        <v>22</v>
      </c>
      <c r="H37" s="13">
        <v>14</v>
      </c>
      <c r="I37" s="14">
        <f>VLOOKUP(G37,'[1]PRETI AGENCIES'!$H$5:$I$98,2,FALSE)</f>
        <v>45</v>
      </c>
      <c r="J37" s="14">
        <v>25</v>
      </c>
      <c r="K37" s="16">
        <f t="shared" si="0"/>
        <v>655</v>
      </c>
      <c r="N37" s="1"/>
      <c r="O37" s="1"/>
    </row>
    <row r="38" spans="2:15" s="3" customFormat="1" ht="15" customHeight="1">
      <c r="B38" s="15">
        <v>35</v>
      </c>
      <c r="C38" s="13" t="s">
        <v>111</v>
      </c>
      <c r="D38" s="13" t="s">
        <v>119</v>
      </c>
      <c r="E38" s="13" t="s">
        <v>120</v>
      </c>
      <c r="F38" s="13" t="s">
        <v>4</v>
      </c>
      <c r="G38" s="13" t="s">
        <v>19</v>
      </c>
      <c r="H38" s="13">
        <v>16</v>
      </c>
      <c r="I38" s="14">
        <f>VLOOKUP(G38,'[1]PRETI AGENCIES'!$H$5:$I$98,2,FALSE)</f>
        <v>45</v>
      </c>
      <c r="J38" s="14">
        <v>25</v>
      </c>
      <c r="K38" s="16">
        <f t="shared" si="0"/>
        <v>745</v>
      </c>
      <c r="N38" s="1"/>
      <c r="O38" s="1"/>
    </row>
    <row r="39" spans="2:15" s="3" customFormat="1" ht="15" customHeight="1">
      <c r="B39" s="15">
        <v>36</v>
      </c>
      <c r="C39" s="13" t="s">
        <v>111</v>
      </c>
      <c r="D39" s="13" t="s">
        <v>121</v>
      </c>
      <c r="E39" s="13" t="s">
        <v>122</v>
      </c>
      <c r="F39" s="13" t="s">
        <v>4</v>
      </c>
      <c r="G39" s="13" t="s">
        <v>114</v>
      </c>
      <c r="H39" s="13">
        <v>15</v>
      </c>
      <c r="I39" s="14">
        <f>VLOOKUP(G39,'[1]PRETI AGENCIES'!$H$5:$I$98,2,FALSE)</f>
        <v>40</v>
      </c>
      <c r="J39" s="14">
        <v>25</v>
      </c>
      <c r="K39" s="16">
        <f t="shared" si="0"/>
        <v>625</v>
      </c>
      <c r="N39" s="1"/>
      <c r="O39" s="1"/>
    </row>
    <row r="40" spans="2:15" s="3" customFormat="1" ht="15" customHeight="1">
      <c r="B40" s="15">
        <v>37</v>
      </c>
      <c r="C40" s="13" t="s">
        <v>111</v>
      </c>
      <c r="D40" s="13" t="s">
        <v>123</v>
      </c>
      <c r="E40" s="13" t="s">
        <v>124</v>
      </c>
      <c r="F40" s="13" t="s">
        <v>4</v>
      </c>
      <c r="G40" s="13" t="s">
        <v>18</v>
      </c>
      <c r="H40" s="13">
        <v>10</v>
      </c>
      <c r="I40" s="14">
        <f>VLOOKUP(G40,'[1]PRETI AGENCIES'!$H$5:$I$98,2,FALSE)</f>
        <v>55</v>
      </c>
      <c r="J40" s="14">
        <v>25</v>
      </c>
      <c r="K40" s="16">
        <f t="shared" si="0"/>
        <v>575</v>
      </c>
      <c r="N40" s="1"/>
      <c r="O40" s="1"/>
    </row>
    <row r="41" spans="2:15" s="3" customFormat="1" ht="15" customHeight="1">
      <c r="B41" s="15">
        <v>38</v>
      </c>
      <c r="C41" s="13" t="s">
        <v>125</v>
      </c>
      <c r="D41" s="13" t="s">
        <v>126</v>
      </c>
      <c r="E41" s="13" t="s">
        <v>127</v>
      </c>
      <c r="F41" s="13" t="s">
        <v>4</v>
      </c>
      <c r="G41" s="13" t="s">
        <v>18</v>
      </c>
      <c r="H41" s="13">
        <v>8</v>
      </c>
      <c r="I41" s="14">
        <f>VLOOKUP(G41,'[1]PRETI AGENCIES'!$H$5:$I$98,2,FALSE)</f>
        <v>55</v>
      </c>
      <c r="J41" s="14">
        <v>25</v>
      </c>
      <c r="K41" s="16">
        <f t="shared" si="0"/>
        <v>465</v>
      </c>
      <c r="N41" s="1"/>
      <c r="O41" s="1"/>
    </row>
    <row r="42" spans="2:15" s="3" customFormat="1" ht="15" customHeight="1">
      <c r="B42" s="15">
        <v>39</v>
      </c>
      <c r="C42" s="13" t="s">
        <v>125</v>
      </c>
      <c r="D42" s="13" t="s">
        <v>128</v>
      </c>
      <c r="E42" s="13" t="s">
        <v>129</v>
      </c>
      <c r="F42" s="13" t="s">
        <v>4</v>
      </c>
      <c r="G42" s="13" t="s">
        <v>29</v>
      </c>
      <c r="H42" s="13">
        <v>7</v>
      </c>
      <c r="I42" s="14">
        <f>VLOOKUP(G42,'[1]PRETI AGENCIES'!$H$5:$I$98,2,FALSE)</f>
        <v>50</v>
      </c>
      <c r="J42" s="14">
        <v>25</v>
      </c>
      <c r="K42" s="16">
        <f t="shared" si="0"/>
        <v>375</v>
      </c>
      <c r="N42" s="1"/>
      <c r="O42" s="1"/>
    </row>
    <row r="43" spans="2:15" s="3" customFormat="1" ht="15" customHeight="1">
      <c r="B43" s="15">
        <v>40</v>
      </c>
      <c r="C43" s="13" t="s">
        <v>130</v>
      </c>
      <c r="D43" s="13" t="s">
        <v>131</v>
      </c>
      <c r="E43" s="13" t="s">
        <v>132</v>
      </c>
      <c r="F43" s="13" t="s">
        <v>4</v>
      </c>
      <c r="G43" s="13" t="s">
        <v>15</v>
      </c>
      <c r="H43" s="13">
        <v>21</v>
      </c>
      <c r="I43" s="14">
        <f>VLOOKUP(G43,'[1]PRETI AGENCIES'!$H$5:$I$98,2,FALSE)</f>
        <v>45</v>
      </c>
      <c r="J43" s="14">
        <v>25</v>
      </c>
      <c r="K43" s="16">
        <f t="shared" si="0"/>
        <v>970</v>
      </c>
      <c r="N43" s="1"/>
      <c r="O43" s="1"/>
    </row>
    <row r="44" spans="2:15" s="3" customFormat="1" ht="15" customHeight="1">
      <c r="B44" s="15">
        <v>41</v>
      </c>
      <c r="C44" s="13" t="s">
        <v>130</v>
      </c>
      <c r="D44" s="13" t="s">
        <v>133</v>
      </c>
      <c r="E44" s="13" t="s">
        <v>134</v>
      </c>
      <c r="F44" s="13" t="s">
        <v>4</v>
      </c>
      <c r="G44" s="13" t="s">
        <v>135</v>
      </c>
      <c r="H44" s="13">
        <v>4</v>
      </c>
      <c r="I44" s="14">
        <f>VLOOKUP(G44,'[1]PRETI AGENCIES'!$H$5:$I$98,2,FALSE)</f>
        <v>40</v>
      </c>
      <c r="J44" s="14">
        <v>25</v>
      </c>
      <c r="K44" s="16">
        <f t="shared" si="0"/>
        <v>185</v>
      </c>
      <c r="N44" s="1"/>
      <c r="O44" s="1"/>
    </row>
    <row r="45" spans="2:15" s="3" customFormat="1" ht="15" customHeight="1">
      <c r="B45" s="15">
        <v>42</v>
      </c>
      <c r="C45" s="13" t="s">
        <v>130</v>
      </c>
      <c r="D45" s="13" t="s">
        <v>136</v>
      </c>
      <c r="E45" s="13" t="s">
        <v>137</v>
      </c>
      <c r="F45" s="13" t="s">
        <v>4</v>
      </c>
      <c r="G45" s="13" t="s">
        <v>21</v>
      </c>
      <c r="H45" s="13">
        <v>11</v>
      </c>
      <c r="I45" s="14">
        <f>VLOOKUP(G45,'[1]PRETI AGENCIES'!$H$5:$I$98,2,FALSE)</f>
        <v>45</v>
      </c>
      <c r="J45" s="14">
        <v>25</v>
      </c>
      <c r="K45" s="16">
        <f t="shared" si="0"/>
        <v>520</v>
      </c>
      <c r="N45" s="1"/>
      <c r="O45" s="1"/>
    </row>
    <row r="46" spans="2:15" s="3" customFormat="1" ht="15" customHeight="1">
      <c r="B46" s="15">
        <v>43</v>
      </c>
      <c r="C46" s="13" t="s">
        <v>138</v>
      </c>
      <c r="D46" s="13" t="s">
        <v>139</v>
      </c>
      <c r="E46" s="13" t="s">
        <v>140</v>
      </c>
      <c r="F46" s="13" t="s">
        <v>4</v>
      </c>
      <c r="G46" s="13" t="s">
        <v>141</v>
      </c>
      <c r="H46" s="13">
        <v>22</v>
      </c>
      <c r="I46" s="14">
        <f>VLOOKUP(G46,'[1]PRETI AGENCIES'!$H$5:$I$98,2,FALSE)</f>
        <v>40</v>
      </c>
      <c r="J46" s="14">
        <v>25</v>
      </c>
      <c r="K46" s="16">
        <f t="shared" si="0"/>
        <v>905</v>
      </c>
      <c r="N46" s="1"/>
      <c r="O46" s="1"/>
    </row>
    <row r="47" spans="2:15" s="3" customFormat="1" ht="15" customHeight="1">
      <c r="B47" s="15">
        <v>44</v>
      </c>
      <c r="C47" s="13" t="s">
        <v>138</v>
      </c>
      <c r="D47" s="13" t="s">
        <v>142</v>
      </c>
      <c r="E47" s="13" t="s">
        <v>143</v>
      </c>
      <c r="F47" s="13" t="s">
        <v>4</v>
      </c>
      <c r="G47" s="13" t="s">
        <v>18</v>
      </c>
      <c r="H47" s="13">
        <v>17</v>
      </c>
      <c r="I47" s="14">
        <f>VLOOKUP(G47,'[1]PRETI AGENCIES'!$H$5:$I$98,2,FALSE)</f>
        <v>55</v>
      </c>
      <c r="J47" s="14">
        <v>25</v>
      </c>
      <c r="K47" s="16">
        <f t="shared" si="0"/>
        <v>960</v>
      </c>
      <c r="N47" s="1"/>
      <c r="O47" s="1"/>
    </row>
    <row r="48" spans="2:15" s="3" customFormat="1" ht="15" customHeight="1">
      <c r="B48" s="15">
        <v>45</v>
      </c>
      <c r="C48" s="13" t="s">
        <v>138</v>
      </c>
      <c r="D48" s="13" t="s">
        <v>144</v>
      </c>
      <c r="E48" s="13" t="s">
        <v>145</v>
      </c>
      <c r="F48" s="13" t="s">
        <v>4</v>
      </c>
      <c r="G48" s="13" t="s">
        <v>15</v>
      </c>
      <c r="H48" s="13">
        <v>5</v>
      </c>
      <c r="I48" s="14">
        <f>VLOOKUP(G48,'[1]PRETI AGENCIES'!$H$5:$I$98,2,FALSE)</f>
        <v>45</v>
      </c>
      <c r="J48" s="14">
        <v>25</v>
      </c>
      <c r="K48" s="16">
        <f t="shared" si="0"/>
        <v>250</v>
      </c>
      <c r="N48" s="1"/>
      <c r="O48" s="1"/>
    </row>
    <row r="49" spans="2:15" s="3" customFormat="1" ht="15" customHeight="1">
      <c r="B49" s="15">
        <v>46</v>
      </c>
      <c r="C49" s="13" t="s">
        <v>146</v>
      </c>
      <c r="D49" s="13" t="s">
        <v>147</v>
      </c>
      <c r="E49" s="13" t="s">
        <v>148</v>
      </c>
      <c r="F49" s="13" t="s">
        <v>4</v>
      </c>
      <c r="G49" s="13" t="s">
        <v>67</v>
      </c>
      <c r="H49" s="13">
        <v>12</v>
      </c>
      <c r="I49" s="14">
        <f>VLOOKUP(G49,'[1]PRETI AGENCIES'!$H$5:$I$98,2,FALSE)</f>
        <v>42</v>
      </c>
      <c r="J49" s="14">
        <v>25</v>
      </c>
      <c r="K49" s="16">
        <f t="shared" si="0"/>
        <v>529</v>
      </c>
      <c r="N49" s="1"/>
      <c r="O49" s="1"/>
    </row>
    <row r="50" spans="2:15" s="3" customFormat="1" ht="15" customHeight="1" thickBot="1">
      <c r="B50" s="9">
        <v>47</v>
      </c>
      <c r="C50" s="10" t="s">
        <v>146</v>
      </c>
      <c r="D50" s="10" t="s">
        <v>149</v>
      </c>
      <c r="E50" s="10" t="s">
        <v>150</v>
      </c>
      <c r="F50" s="10" t="s">
        <v>4</v>
      </c>
      <c r="G50" s="10" t="s">
        <v>15</v>
      </c>
      <c r="H50" s="10">
        <v>5</v>
      </c>
      <c r="I50" s="11">
        <f>VLOOKUP(G50,'[1]PRETI AGENCIES'!$H$5:$I$98,2,FALSE)</f>
        <v>45</v>
      </c>
      <c r="J50" s="11">
        <v>25</v>
      </c>
      <c r="K50" s="12">
        <f t="shared" si="0"/>
        <v>250</v>
      </c>
      <c r="N50" s="1"/>
      <c r="O50" s="1"/>
    </row>
    <row r="51" spans="2:15" s="3" customFormat="1" ht="15" customHeight="1" thickBot="1">
      <c r="B51" s="36" t="s">
        <v>151</v>
      </c>
      <c r="C51" s="37"/>
      <c r="D51" s="37"/>
      <c r="E51" s="37"/>
      <c r="F51" s="37"/>
      <c r="G51" s="37"/>
      <c r="H51" s="37"/>
      <c r="I51" s="37"/>
      <c r="J51" s="38"/>
      <c r="K51" s="39">
        <f>SUM(K4:K50)</f>
        <v>26519</v>
      </c>
      <c r="N51" s="1"/>
      <c r="O51" s="1"/>
    </row>
    <row r="52" spans="2:15" s="3" customFormat="1" ht="15" customHeight="1" thickBot="1">
      <c r="B52" s="8"/>
      <c r="C52"/>
      <c r="D52"/>
      <c r="E52"/>
      <c r="F52"/>
      <c r="G52"/>
      <c r="H52" s="35">
        <f>SUM(H4:H50)</f>
        <v>571</v>
      </c>
      <c r="I52"/>
      <c r="J52"/>
      <c r="K52"/>
      <c r="N52" s="1"/>
      <c r="O52" s="1"/>
    </row>
    <row r="53" spans="2:15" s="2" customFormat="1" ht="15" customHeight="1">
      <c r="B53" s="21" t="s">
        <v>2</v>
      </c>
      <c r="C53" s="22"/>
      <c r="D53" s="22"/>
      <c r="E53" s="22"/>
      <c r="F53" s="22"/>
      <c r="G53" s="22"/>
      <c r="H53" s="22"/>
      <c r="I53" s="22"/>
      <c r="J53" s="22"/>
      <c r="K53" s="23"/>
      <c r="N53" s="3"/>
    </row>
    <row r="54" spans="2:15" s="2" customFormat="1" ht="15" customHeight="1">
      <c r="B54" s="24" t="s">
        <v>30</v>
      </c>
      <c r="C54" s="25"/>
      <c r="D54" s="25"/>
      <c r="E54" s="25"/>
      <c r="F54" s="25"/>
      <c r="G54" s="25"/>
      <c r="H54" s="25"/>
      <c r="I54" s="25"/>
      <c r="J54" s="25"/>
      <c r="K54" s="26"/>
    </row>
    <row r="55" spans="2:15" s="2" customFormat="1" ht="30" customHeight="1" thickBot="1">
      <c r="B55" s="27" t="s">
        <v>3</v>
      </c>
      <c r="C55" s="28"/>
      <c r="D55" s="28"/>
      <c r="E55" s="28"/>
      <c r="F55" s="28"/>
      <c r="G55" s="28"/>
      <c r="H55" s="28"/>
      <c r="I55" s="28"/>
      <c r="J55" s="28"/>
      <c r="K55" s="29"/>
    </row>
  </sheetData>
  <mergeCells count="8">
    <mergeCell ref="B53:K53"/>
    <mergeCell ref="B54:K54"/>
    <mergeCell ref="B55:K55"/>
    <mergeCell ref="H1:K1"/>
    <mergeCell ref="H2:K2"/>
    <mergeCell ref="B1:G1"/>
    <mergeCell ref="B2:G2"/>
    <mergeCell ref="B51:J51"/>
  </mergeCells>
  <conditionalFormatting sqref="D56:D1048576 D1:D2">
    <cfRule type="duplicateValues" dxfId="1" priority="5"/>
  </conditionalFormatting>
  <conditionalFormatting sqref="D3:D52">
    <cfRule type="duplicateValues" dxfId="0" priority="185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2026-03-09T07:03:29Z</cp:lastPrinted>
  <dcterms:created xsi:type="dcterms:W3CDTF">2024-09-11T10:34:29Z</dcterms:created>
  <dcterms:modified xsi:type="dcterms:W3CDTF">2026-03-09T07:05:40Z</dcterms:modified>
</cp:coreProperties>
</file>