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0" windowWidth="14895" windowHeight="7875"/>
  </bookViews>
  <sheets>
    <sheet name="Sheet1" sheetId="1" r:id="rId1"/>
    <sheet name="Sheet3" sheetId="5" r:id="rId2"/>
  </sheets>
  <definedNames>
    <definedName name="_xlnm._FilterDatabase" localSheetId="0" hidden="1">Sheet1!$A$7:$L$38</definedName>
    <definedName name="_xlnm.Print_Titles" localSheetId="0">Sheet1!$1:$7</definedName>
  </definedNames>
  <calcPr calcId="124519"/>
</workbook>
</file>

<file path=xl/calcChain.xml><?xml version="1.0" encoding="utf-8"?>
<calcChain xmlns="http://schemas.openxmlformats.org/spreadsheetml/2006/main">
  <c r="G36" i="1"/>
  <c r="J34"/>
  <c r="L34" s="1"/>
  <c r="J33"/>
  <c r="L33" s="1"/>
  <c r="J32"/>
  <c r="L32" s="1"/>
  <c r="J31"/>
  <c r="L31" s="1"/>
  <c r="J30"/>
  <c r="L30" s="1"/>
  <c r="J29"/>
  <c r="L29" s="1"/>
  <c r="J28"/>
  <c r="L28" s="1"/>
  <c r="J27"/>
  <c r="L27" s="1"/>
  <c r="J26"/>
  <c r="L26" s="1"/>
  <c r="J25"/>
  <c r="L25" s="1"/>
  <c r="J24"/>
  <c r="L24" s="1"/>
  <c r="J23"/>
  <c r="L23" s="1"/>
  <c r="J22"/>
  <c r="L22" s="1"/>
  <c r="J21"/>
  <c r="L21" s="1"/>
  <c r="J20"/>
  <c r="L20" s="1"/>
  <c r="J19"/>
  <c r="L19" s="1"/>
  <c r="J18"/>
  <c r="L18" s="1"/>
  <c r="J17"/>
  <c r="L17" s="1"/>
  <c r="J16"/>
  <c r="L16" s="1"/>
  <c r="J15"/>
  <c r="L15" s="1"/>
  <c r="J14"/>
  <c r="L14" s="1"/>
  <c r="J13"/>
  <c r="L13" s="1"/>
  <c r="J12"/>
  <c r="L12" s="1"/>
  <c r="J11"/>
  <c r="L11" s="1"/>
  <c r="J10"/>
  <c r="L10" s="1"/>
  <c r="J9"/>
  <c r="L9" s="1"/>
  <c r="J8"/>
  <c r="L8" s="1"/>
  <c r="L35" l="1"/>
</calcChain>
</file>

<file path=xl/sharedStrings.xml><?xml version="1.0" encoding="utf-8"?>
<sst xmlns="http://schemas.openxmlformats.org/spreadsheetml/2006/main" count="137" uniqueCount="107">
  <si>
    <t>TO,</t>
  </si>
  <si>
    <t>DATE</t>
  </si>
  <si>
    <t>FROM</t>
  </si>
  <si>
    <t>CASE</t>
  </si>
  <si>
    <t>RATE</t>
  </si>
  <si>
    <t>DESTINATION</t>
  </si>
  <si>
    <t>INV NO</t>
  </si>
  <si>
    <t>AMT.</t>
  </si>
  <si>
    <t>GSTIN : 21AGHPB9356M1Z9</t>
  </si>
  <si>
    <t>LR.CH.</t>
  </si>
  <si>
    <t>Thanking You…</t>
  </si>
  <si>
    <t>For PRAGATI LOGISTICS</t>
  </si>
  <si>
    <t>LR NO.</t>
  </si>
  <si>
    <t>CUTTACK</t>
  </si>
  <si>
    <t>DECLARATION :</t>
  </si>
  <si>
    <t>GST will be paid by party under reverse charge mechanism.</t>
  </si>
  <si>
    <t>No input tax credit has been taken by us on above bill.</t>
  </si>
  <si>
    <t>GST to be paid by Consignor under Reverse Charge Mechanism (RCM) as per GST ACT</t>
  </si>
  <si>
    <t>MONTH   : JULY,2021</t>
  </si>
  <si>
    <t>BILL DATE : 31/07/2021</t>
  </si>
  <si>
    <t>KINDLY ,VERIFY &amp; CONFIRM US  WITHIN 7 DAYS ,ELSE GST WILL 20TH AUGUST-2021</t>
  </si>
  <si>
    <t>DD.CH</t>
  </si>
  <si>
    <t>HML</t>
  </si>
  <si>
    <t xml:space="preserve">PL/JA/03859  </t>
  </si>
  <si>
    <t>CTC</t>
  </si>
  <si>
    <t>PURUSOTTAMPUR</t>
  </si>
  <si>
    <t>51</t>
  </si>
  <si>
    <t xml:space="preserve">PL/JA/03860  </t>
  </si>
  <si>
    <t>POLASARA</t>
  </si>
  <si>
    <t>52</t>
  </si>
  <si>
    <t xml:space="preserve">PL/JA/03869  </t>
  </si>
  <si>
    <t>ASKA</t>
  </si>
  <si>
    <t>50</t>
  </si>
  <si>
    <t xml:space="preserve">PL/JA/03925  </t>
  </si>
  <si>
    <t>BARAGARH</t>
  </si>
  <si>
    <t>53</t>
  </si>
  <si>
    <t xml:space="preserve">PL/JA/04384  </t>
  </si>
  <si>
    <t>55</t>
  </si>
  <si>
    <t xml:space="preserve">PL/JA/04412  </t>
  </si>
  <si>
    <t>BALUGAON</t>
  </si>
  <si>
    <t>56</t>
  </si>
  <si>
    <t xml:space="preserve">PL/JA/04461  </t>
  </si>
  <si>
    <t>MALKANGIRI</t>
  </si>
  <si>
    <t>54</t>
  </si>
  <si>
    <t xml:space="preserve">PL/JA/04488  </t>
  </si>
  <si>
    <t>CHHATRAPUR</t>
  </si>
  <si>
    <t>62</t>
  </si>
  <si>
    <t xml:space="preserve">PL/JA/04501  </t>
  </si>
  <si>
    <t>BHUBAN</t>
  </si>
  <si>
    <t>58</t>
  </si>
  <si>
    <t xml:space="preserve">PL/JA/04520  </t>
  </si>
  <si>
    <t>CHHENAPADI</t>
  </si>
  <si>
    <t>61</t>
  </si>
  <si>
    <t xml:space="preserve">PL/JA/04533  </t>
  </si>
  <si>
    <t>BANPUR</t>
  </si>
  <si>
    <t>59</t>
  </si>
  <si>
    <t xml:space="preserve">PL/JA/04592  </t>
  </si>
  <si>
    <t>BISOI</t>
  </si>
  <si>
    <t>64</t>
  </si>
  <si>
    <t xml:space="preserve">PL/JA/04631  </t>
  </si>
  <si>
    <t>65</t>
  </si>
  <si>
    <t xml:space="preserve">PL/JA/05107  </t>
  </si>
  <si>
    <t>BARBIL</t>
  </si>
  <si>
    <t>67</t>
  </si>
  <si>
    <t xml:space="preserve">PL/JA/05117  </t>
  </si>
  <si>
    <t>DUBURI</t>
  </si>
  <si>
    <t>70</t>
  </si>
  <si>
    <t xml:space="preserve">PL/JA/05122  </t>
  </si>
  <si>
    <t>BAHADAJHOLA</t>
  </si>
  <si>
    <t>71</t>
  </si>
  <si>
    <t xml:space="preserve">PL/JA/05138  </t>
  </si>
  <si>
    <t>KABISURYANAGAR</t>
  </si>
  <si>
    <t>72</t>
  </si>
  <si>
    <t xml:space="preserve">PL/JA/05166  </t>
  </si>
  <si>
    <t>68</t>
  </si>
  <si>
    <t xml:space="preserve">PL/JA/05288  </t>
  </si>
  <si>
    <t>BEGUNIAPADA</t>
  </si>
  <si>
    <t>69</t>
  </si>
  <si>
    <t xml:space="preserve">PL/JA/05478  </t>
  </si>
  <si>
    <t>BALIAPAL</t>
  </si>
  <si>
    <t>75</t>
  </si>
  <si>
    <t xml:space="preserve">PL/JA/06055  </t>
  </si>
  <si>
    <t>JAJPUR TOWN</t>
  </si>
  <si>
    <t>79</t>
  </si>
  <si>
    <t xml:space="preserve">PL/JA/06151  </t>
  </si>
  <si>
    <t>ASURALI</t>
  </si>
  <si>
    <t>82</t>
  </si>
  <si>
    <t xml:space="preserve">PL/JA/06155  </t>
  </si>
  <si>
    <t>DIGAPAHANDI</t>
  </si>
  <si>
    <t>84</t>
  </si>
  <si>
    <t xml:space="preserve">PL/JA/06157  </t>
  </si>
  <si>
    <t>SINGLA</t>
  </si>
  <si>
    <t>81</t>
  </si>
  <si>
    <t xml:space="preserve">PL/JA/06160  </t>
  </si>
  <si>
    <t>83</t>
  </si>
  <si>
    <t xml:space="preserve">PL/JA/06509  </t>
  </si>
  <si>
    <t>85</t>
  </si>
  <si>
    <t xml:space="preserve">PL/JA/06510  </t>
  </si>
  <si>
    <t>JODA</t>
  </si>
  <si>
    <t>86</t>
  </si>
  <si>
    <t>M/S MAHAJAN TYRE COMPANY</t>
  </si>
  <si>
    <t xml:space="preserve">GSTIN : 21AAQFM7338B1ZF </t>
  </si>
  <si>
    <t xml:space="preserve">                    HSN CODE: 996791</t>
  </si>
  <si>
    <t>SL</t>
  </si>
  <si>
    <t>(RUPEES FOURTEEN THOUSAND NINE HUNDRED NINETY FOUR ONLY)</t>
  </si>
  <si>
    <t>KUNDAI</t>
  </si>
  <si>
    <t>BILL NO.   : INV-19585/21-22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</si>
</sst>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13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9.5"/>
      <color theme="1"/>
      <name val="Calibri"/>
      <family val="2"/>
    </font>
    <font>
      <b/>
      <sz val="9"/>
      <color theme="1"/>
      <name val="Calibri"/>
      <family val="2"/>
    </font>
    <font>
      <b/>
      <u/>
      <sz val="9"/>
      <color theme="1"/>
      <name val="Calibri"/>
      <family val="2"/>
    </font>
    <font>
      <b/>
      <sz val="9"/>
      <color indexed="8"/>
      <name val="Arial"/>
      <family val="2"/>
    </font>
    <font>
      <sz val="9"/>
      <color rgb="FF000000"/>
      <name val="Kinnari"/>
    </font>
    <font>
      <sz val="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5" fillId="0" borderId="0" xfId="0" applyNumberFormat="1" applyFont="1" applyAlignment="1">
      <alignment horizontal="left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2" fontId="8" fillId="0" borderId="0" xfId="0" applyNumberFormat="1" applyFont="1" applyAlignment="1">
      <alignment horizontal="left" vertical="center" indent="6"/>
    </xf>
    <xf numFmtId="0" fontId="8" fillId="0" borderId="0" xfId="0" applyFont="1" applyAlignment="1">
      <alignment vertical="center"/>
    </xf>
    <xf numFmtId="0" fontId="8" fillId="0" borderId="0" xfId="0" applyNumberFormat="1" applyFont="1" applyBorder="1" applyAlignment="1">
      <alignment horizontal="left" vertical="center"/>
    </xf>
    <xf numFmtId="164" fontId="9" fillId="0" borderId="0" xfId="0" applyNumberFormat="1" applyFont="1" applyBorder="1" applyAlignment="1">
      <alignment horizontal="center" vertical="center"/>
    </xf>
    <xf numFmtId="0" fontId="8" fillId="0" borderId="0" xfId="0" applyNumberFormat="1" applyFont="1" applyBorder="1" applyAlignment="1">
      <alignment horizontal="center" vertical="center"/>
    </xf>
    <xf numFmtId="0" fontId="8" fillId="0" borderId="0" xfId="0" applyNumberFormat="1" applyFont="1" applyAlignment="1">
      <alignment horizontal="left" vertical="center" indent="4"/>
    </xf>
    <xf numFmtId="165" fontId="8" fillId="0" borderId="0" xfId="0" applyNumberFormat="1" applyFont="1" applyAlignment="1">
      <alignment horizontal="left" vertical="center" indent="6"/>
    </xf>
    <xf numFmtId="165" fontId="8" fillId="0" borderId="0" xfId="0" applyNumberFormat="1" applyFont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2" fontId="10" fillId="0" borderId="1" xfId="0" applyNumberFormat="1" applyFont="1" applyBorder="1" applyAlignment="1">
      <alignment horizontal="right" vertical="center"/>
    </xf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vertical="top"/>
    </xf>
    <xf numFmtId="0" fontId="10" fillId="0" borderId="0" xfId="0" applyNumberFormat="1" applyFont="1" applyAlignment="1">
      <alignment vertical="top"/>
    </xf>
    <xf numFmtId="0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0" xfId="0" applyFont="1" applyBorder="1"/>
    <xf numFmtId="0" fontId="8" fillId="0" borderId="0" xfId="0" applyNumberFormat="1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/>
    <xf numFmtId="2" fontId="8" fillId="0" borderId="0" xfId="0" applyNumberFormat="1" applyFont="1" applyAlignment="1">
      <alignment vertical="center"/>
    </xf>
    <xf numFmtId="2" fontId="8" fillId="0" borderId="0" xfId="0" applyNumberFormat="1" applyFont="1"/>
    <xf numFmtId="0" fontId="8" fillId="0" borderId="0" xfId="0" applyFont="1"/>
    <xf numFmtId="0" fontId="7" fillId="2" borderId="0" xfId="0" applyFont="1" applyFill="1" applyAlignment="1">
      <alignment horizontal="left" vertical="center"/>
    </xf>
    <xf numFmtId="164" fontId="5" fillId="0" borderId="0" xfId="0" applyNumberFormat="1" applyFont="1" applyFill="1" applyAlignment="1">
      <alignment vertical="center"/>
    </xf>
    <xf numFmtId="0" fontId="8" fillId="2" borderId="0" xfId="0" applyFont="1" applyFill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164" fontId="5" fillId="0" borderId="0" xfId="0" applyNumberFormat="1" applyFont="1" applyFill="1" applyBorder="1" applyAlignment="1">
      <alignment vertical="center"/>
    </xf>
    <xf numFmtId="0" fontId="8" fillId="2" borderId="0" xfId="0" applyNumberFormat="1" applyFont="1" applyFill="1" applyAlignment="1">
      <alignment horizontal="center" vertical="center"/>
    </xf>
    <xf numFmtId="0" fontId="5" fillId="2" borderId="0" xfId="0" applyNumberFormat="1" applyFont="1" applyFill="1" applyBorder="1" applyAlignment="1">
      <alignment horizontal="left" vertical="center"/>
    </xf>
    <xf numFmtId="164" fontId="6" fillId="0" borderId="0" xfId="0" applyNumberFormat="1" applyFont="1" applyFill="1" applyBorder="1" applyAlignment="1">
      <alignment vertical="center"/>
    </xf>
    <xf numFmtId="0" fontId="8" fillId="2" borderId="0" xfId="0" applyNumberFormat="1" applyFont="1" applyFill="1" applyBorder="1" applyAlignment="1">
      <alignment horizontal="center" vertical="center"/>
    </xf>
    <xf numFmtId="164" fontId="8" fillId="0" borderId="0" xfId="0" applyNumberFormat="1" applyFont="1" applyAlignment="1">
      <alignment horizontal="center"/>
    </xf>
    <xf numFmtId="0" fontId="10" fillId="0" borderId="2" xfId="0" applyFont="1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2" fontId="11" fillId="0" borderId="1" xfId="0" applyNumberFormat="1" applyFont="1" applyBorder="1" applyAlignment="1">
      <alignment horizontal="right" vertical="center"/>
    </xf>
    <xf numFmtId="2" fontId="12" fillId="0" borderId="1" xfId="0" applyNumberFormat="1" applyFont="1" applyBorder="1" applyAlignment="1">
      <alignment horizontal="right"/>
    </xf>
    <xf numFmtId="164" fontId="10" fillId="0" borderId="1" xfId="0" applyNumberFormat="1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left" vertical="center"/>
    </xf>
    <xf numFmtId="164" fontId="10" fillId="0" borderId="0" xfId="0" applyNumberFormat="1" applyFont="1" applyAlignment="1">
      <alignment vertical="top"/>
    </xf>
    <xf numFmtId="0" fontId="11" fillId="0" borderId="1" xfId="0" applyFont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25">
    <dxf>
      <font>
        <color theme="9" tint="-0.24994659260841701"/>
      </font>
    </dxf>
    <dxf>
      <font>
        <color rgb="FFFFC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3"/>
  <sheetViews>
    <sheetView tabSelected="1" topLeftCell="A31" zoomScale="145" zoomScaleNormal="145" workbookViewId="0">
      <selection activeCell="E44" sqref="E44"/>
    </sheetView>
  </sheetViews>
  <sheetFormatPr defaultRowHeight="15" customHeight="1"/>
  <cols>
    <col min="1" max="1" width="4.85546875" style="23" customWidth="1"/>
    <col min="2" max="2" width="9.28515625" style="41" customWidth="1"/>
    <col min="3" max="3" width="10.85546875" style="23" customWidth="1"/>
    <col min="4" max="4" width="5.7109375" style="27" bestFit="1" customWidth="1"/>
    <col min="5" max="5" width="16.42578125" style="28" bestFit="1" customWidth="1"/>
    <col min="6" max="6" width="6.5703125" style="23" bestFit="1" customWidth="1"/>
    <col min="7" max="7" width="6.28515625" style="23" customWidth="1"/>
    <col min="8" max="8" width="6.5703125" style="29" customWidth="1"/>
    <col min="9" max="9" width="6.7109375" style="30" customWidth="1"/>
    <col min="10" max="10" width="6.28515625" style="30" customWidth="1"/>
    <col min="11" max="11" width="6.5703125" style="31" customWidth="1"/>
    <col min="12" max="12" width="8.42578125" style="31" bestFit="1" customWidth="1"/>
    <col min="13" max="16384" width="9.140625" style="31"/>
  </cols>
  <sheetData>
    <row r="1" spans="1:12" s="3" customFormat="1" ht="15" customHeight="1">
      <c r="A1" s="32" t="s">
        <v>0</v>
      </c>
      <c r="B1" s="33"/>
      <c r="C1" s="34"/>
      <c r="D1" s="4"/>
      <c r="E1" s="4"/>
      <c r="I1" s="5" t="s">
        <v>18</v>
      </c>
    </row>
    <row r="2" spans="1:12" s="3" customFormat="1" ht="15" customHeight="1">
      <c r="A2" s="35" t="s">
        <v>100</v>
      </c>
      <c r="B2" s="36"/>
      <c r="C2" s="37"/>
      <c r="E2" s="6"/>
      <c r="I2" s="5" t="s">
        <v>106</v>
      </c>
      <c r="L2" s="6"/>
    </row>
    <row r="3" spans="1:12" s="3" customFormat="1" ht="15" customHeight="1">
      <c r="A3" s="38" t="s">
        <v>13</v>
      </c>
      <c r="B3" s="39"/>
      <c r="C3" s="34"/>
      <c r="D3" s="4"/>
      <c r="E3" s="6"/>
      <c r="I3" s="5" t="s">
        <v>19</v>
      </c>
    </row>
    <row r="4" spans="1:12" s="3" customFormat="1" ht="15" customHeight="1">
      <c r="A4" s="38" t="s">
        <v>101</v>
      </c>
      <c r="B4" s="39"/>
      <c r="C4" s="40"/>
      <c r="D4" s="4"/>
      <c r="E4" s="6"/>
      <c r="F4" s="10"/>
      <c r="I4" s="5" t="s">
        <v>8</v>
      </c>
    </row>
    <row r="5" spans="1:12" s="3" customFormat="1" ht="15" customHeight="1">
      <c r="A5" s="7"/>
      <c r="B5" s="8"/>
      <c r="C5" s="9"/>
      <c r="D5" s="4"/>
      <c r="E5" s="6"/>
      <c r="F5" s="10"/>
      <c r="I5" s="3" t="s">
        <v>102</v>
      </c>
    </row>
    <row r="6" spans="1:12" s="3" customFormat="1" ht="15" customHeight="1">
      <c r="B6" s="8"/>
      <c r="C6" s="9"/>
      <c r="D6" s="4"/>
      <c r="E6" s="6"/>
      <c r="F6" s="10"/>
      <c r="G6" s="11"/>
      <c r="I6" s="12"/>
      <c r="J6" s="12"/>
    </row>
    <row r="7" spans="1:12" s="17" customFormat="1" ht="15" customHeight="1">
      <c r="A7" s="13" t="s">
        <v>103</v>
      </c>
      <c r="B7" s="48" t="s">
        <v>1</v>
      </c>
      <c r="C7" s="13" t="s">
        <v>12</v>
      </c>
      <c r="D7" s="13" t="s">
        <v>2</v>
      </c>
      <c r="E7" s="13" t="s">
        <v>5</v>
      </c>
      <c r="F7" s="14" t="s">
        <v>6</v>
      </c>
      <c r="G7" s="15" t="s">
        <v>3</v>
      </c>
      <c r="H7" s="15" t="s">
        <v>4</v>
      </c>
      <c r="I7" s="16" t="s">
        <v>21</v>
      </c>
      <c r="J7" s="16" t="s">
        <v>22</v>
      </c>
      <c r="K7" s="16" t="s">
        <v>9</v>
      </c>
      <c r="L7" s="16" t="s">
        <v>7</v>
      </c>
    </row>
    <row r="8" spans="1:12" s="17" customFormat="1" ht="15" customHeight="1">
      <c r="A8" s="13">
        <v>1</v>
      </c>
      <c r="B8" s="49">
        <v>44378</v>
      </c>
      <c r="C8" s="18" t="s">
        <v>23</v>
      </c>
      <c r="D8" s="18" t="s">
        <v>24</v>
      </c>
      <c r="E8" s="18" t="s">
        <v>25</v>
      </c>
      <c r="F8" s="18" t="s">
        <v>26</v>
      </c>
      <c r="G8" s="51">
        <v>4</v>
      </c>
      <c r="H8" s="46">
        <v>180</v>
      </c>
      <c r="I8" s="46">
        <v>60</v>
      </c>
      <c r="J8" s="46">
        <f>2*G8</f>
        <v>8</v>
      </c>
      <c r="K8" s="47">
        <v>50</v>
      </c>
      <c r="L8" s="47">
        <f>G8*H8+I8+J8+K8</f>
        <v>838</v>
      </c>
    </row>
    <row r="9" spans="1:12" s="17" customFormat="1" ht="15" customHeight="1">
      <c r="A9" s="13">
        <v>2</v>
      </c>
      <c r="B9" s="49">
        <v>44378</v>
      </c>
      <c r="C9" s="18" t="s">
        <v>27</v>
      </c>
      <c r="D9" s="18" t="s">
        <v>24</v>
      </c>
      <c r="E9" s="18" t="s">
        <v>28</v>
      </c>
      <c r="F9" s="18" t="s">
        <v>29</v>
      </c>
      <c r="G9" s="51">
        <v>2</v>
      </c>
      <c r="H9" s="46">
        <v>180</v>
      </c>
      <c r="I9" s="46">
        <v>60</v>
      </c>
      <c r="J9" s="46">
        <f>2*G9</f>
        <v>4</v>
      </c>
      <c r="K9" s="47">
        <v>50</v>
      </c>
      <c r="L9" s="47">
        <f>G9*H9+I9+J9+K9</f>
        <v>474</v>
      </c>
    </row>
    <row r="10" spans="1:12" s="17" customFormat="1" ht="15" customHeight="1">
      <c r="A10" s="13">
        <v>3</v>
      </c>
      <c r="B10" s="49">
        <v>44378</v>
      </c>
      <c r="C10" s="18" t="s">
        <v>30</v>
      </c>
      <c r="D10" s="18" t="s">
        <v>24</v>
      </c>
      <c r="E10" s="18" t="s">
        <v>31</v>
      </c>
      <c r="F10" s="18" t="s">
        <v>32</v>
      </c>
      <c r="G10" s="51">
        <v>2</v>
      </c>
      <c r="H10" s="46">
        <v>132</v>
      </c>
      <c r="I10" s="46">
        <v>30</v>
      </c>
      <c r="J10" s="46">
        <f>2*G10</f>
        <v>4</v>
      </c>
      <c r="K10" s="47">
        <v>50</v>
      </c>
      <c r="L10" s="47">
        <f>G10*H10+I10+J10+K10</f>
        <v>348</v>
      </c>
    </row>
    <row r="11" spans="1:12" s="17" customFormat="1" ht="15" customHeight="1">
      <c r="A11" s="13">
        <v>4</v>
      </c>
      <c r="B11" s="49">
        <v>44378</v>
      </c>
      <c r="C11" s="18" t="s">
        <v>33</v>
      </c>
      <c r="D11" s="18" t="s">
        <v>24</v>
      </c>
      <c r="E11" s="18" t="s">
        <v>34</v>
      </c>
      <c r="F11" s="18" t="s">
        <v>35</v>
      </c>
      <c r="G11" s="51">
        <v>4</v>
      </c>
      <c r="H11" s="46">
        <v>180</v>
      </c>
      <c r="I11" s="46">
        <v>100</v>
      </c>
      <c r="J11" s="46">
        <f>2*G11</f>
        <v>8</v>
      </c>
      <c r="K11" s="47">
        <v>50</v>
      </c>
      <c r="L11" s="47">
        <f>G11*H11+I11+J11+K11</f>
        <v>878</v>
      </c>
    </row>
    <row r="12" spans="1:12" s="17" customFormat="1" ht="15" customHeight="1">
      <c r="A12" s="13">
        <v>5</v>
      </c>
      <c r="B12" s="49">
        <v>44382</v>
      </c>
      <c r="C12" s="18" t="s">
        <v>36</v>
      </c>
      <c r="D12" s="18" t="s">
        <v>24</v>
      </c>
      <c r="E12" s="18" t="s">
        <v>34</v>
      </c>
      <c r="F12" s="18" t="s">
        <v>37</v>
      </c>
      <c r="G12" s="51">
        <v>4</v>
      </c>
      <c r="H12" s="46">
        <v>180</v>
      </c>
      <c r="I12" s="46">
        <v>100</v>
      </c>
      <c r="J12" s="46">
        <f>2*G12</f>
        <v>8</v>
      </c>
      <c r="K12" s="47">
        <v>50</v>
      </c>
      <c r="L12" s="47">
        <f>G12*H12+I12+J12+K12</f>
        <v>878</v>
      </c>
    </row>
    <row r="13" spans="1:12" s="17" customFormat="1" ht="15" customHeight="1">
      <c r="A13" s="13">
        <v>6</v>
      </c>
      <c r="B13" s="49">
        <v>44382</v>
      </c>
      <c r="C13" s="18" t="s">
        <v>38</v>
      </c>
      <c r="D13" s="18" t="s">
        <v>24</v>
      </c>
      <c r="E13" s="18" t="s">
        <v>39</v>
      </c>
      <c r="F13" s="18" t="s">
        <v>40</v>
      </c>
      <c r="G13" s="51">
        <v>2</v>
      </c>
      <c r="H13" s="46">
        <v>120</v>
      </c>
      <c r="I13" s="46">
        <v>24</v>
      </c>
      <c r="J13" s="46">
        <f>2*G13</f>
        <v>4</v>
      </c>
      <c r="K13" s="47">
        <v>50</v>
      </c>
      <c r="L13" s="47">
        <f>G13*H13+I13+J13+K13</f>
        <v>318</v>
      </c>
    </row>
    <row r="14" spans="1:12" s="17" customFormat="1" ht="15" customHeight="1">
      <c r="A14" s="13">
        <v>7</v>
      </c>
      <c r="B14" s="49">
        <v>44382</v>
      </c>
      <c r="C14" s="18" t="s">
        <v>41</v>
      </c>
      <c r="D14" s="18" t="s">
        <v>24</v>
      </c>
      <c r="E14" s="18" t="s">
        <v>42</v>
      </c>
      <c r="F14" s="18" t="s">
        <v>43</v>
      </c>
      <c r="G14" s="51">
        <v>5</v>
      </c>
      <c r="H14" s="46">
        <v>216</v>
      </c>
      <c r="I14" s="46">
        <v>125</v>
      </c>
      <c r="J14" s="46">
        <f>2*G14</f>
        <v>10</v>
      </c>
      <c r="K14" s="47">
        <v>50</v>
      </c>
      <c r="L14" s="47">
        <f>G14*H14+I14+J14+K14</f>
        <v>1265</v>
      </c>
    </row>
    <row r="15" spans="1:12" s="17" customFormat="1" ht="15" customHeight="1">
      <c r="A15" s="13">
        <v>8</v>
      </c>
      <c r="B15" s="49">
        <v>44383</v>
      </c>
      <c r="C15" s="18" t="s">
        <v>44</v>
      </c>
      <c r="D15" s="18" t="s">
        <v>24</v>
      </c>
      <c r="E15" s="18" t="s">
        <v>45</v>
      </c>
      <c r="F15" s="18" t="s">
        <v>46</v>
      </c>
      <c r="G15" s="51">
        <v>3</v>
      </c>
      <c r="H15" s="46">
        <v>132</v>
      </c>
      <c r="I15" s="46">
        <v>45</v>
      </c>
      <c r="J15" s="46">
        <f>2*G15</f>
        <v>6</v>
      </c>
      <c r="K15" s="47">
        <v>50</v>
      </c>
      <c r="L15" s="47">
        <f>G15*H15+I15+J15+K15</f>
        <v>497</v>
      </c>
    </row>
    <row r="16" spans="1:12" s="17" customFormat="1" ht="15" customHeight="1">
      <c r="A16" s="13">
        <v>9</v>
      </c>
      <c r="B16" s="49">
        <v>44383</v>
      </c>
      <c r="C16" s="18" t="s">
        <v>47</v>
      </c>
      <c r="D16" s="18" t="s">
        <v>24</v>
      </c>
      <c r="E16" s="18" t="s">
        <v>48</v>
      </c>
      <c r="F16" s="18" t="s">
        <v>49</v>
      </c>
      <c r="G16" s="51">
        <v>5</v>
      </c>
      <c r="H16" s="46">
        <v>120</v>
      </c>
      <c r="I16" s="46">
        <v>50</v>
      </c>
      <c r="J16" s="46">
        <f>2*G16</f>
        <v>10</v>
      </c>
      <c r="K16" s="47">
        <v>50</v>
      </c>
      <c r="L16" s="47">
        <f>G16*H16+I16+J16+K16</f>
        <v>710</v>
      </c>
    </row>
    <row r="17" spans="1:12" s="17" customFormat="1" ht="15" customHeight="1">
      <c r="A17" s="13">
        <v>10</v>
      </c>
      <c r="B17" s="49">
        <v>44383</v>
      </c>
      <c r="C17" s="18" t="s">
        <v>50</v>
      </c>
      <c r="D17" s="18" t="s">
        <v>24</v>
      </c>
      <c r="E17" s="18" t="s">
        <v>51</v>
      </c>
      <c r="F17" s="18" t="s">
        <v>52</v>
      </c>
      <c r="G17" s="51">
        <v>3</v>
      </c>
      <c r="H17" s="46">
        <v>180</v>
      </c>
      <c r="I17" s="46">
        <v>45</v>
      </c>
      <c r="J17" s="46">
        <f>2*G17</f>
        <v>6</v>
      </c>
      <c r="K17" s="47">
        <v>50</v>
      </c>
      <c r="L17" s="47">
        <f>G17*H17+I17+J17+K17</f>
        <v>641</v>
      </c>
    </row>
    <row r="18" spans="1:12" s="17" customFormat="1" ht="15" customHeight="1">
      <c r="A18" s="13">
        <v>11</v>
      </c>
      <c r="B18" s="49">
        <v>44383</v>
      </c>
      <c r="C18" s="18" t="s">
        <v>53</v>
      </c>
      <c r="D18" s="18" t="s">
        <v>24</v>
      </c>
      <c r="E18" s="18" t="s">
        <v>54</v>
      </c>
      <c r="F18" s="18" t="s">
        <v>55</v>
      </c>
      <c r="G18" s="51">
        <v>4</v>
      </c>
      <c r="H18" s="46">
        <v>120</v>
      </c>
      <c r="I18" s="46">
        <v>48</v>
      </c>
      <c r="J18" s="46">
        <f>2*G18</f>
        <v>8</v>
      </c>
      <c r="K18" s="47">
        <v>50</v>
      </c>
      <c r="L18" s="47">
        <f>G18*H18+I18+J18+K18</f>
        <v>586</v>
      </c>
    </row>
    <row r="19" spans="1:12" s="17" customFormat="1" ht="15" customHeight="1">
      <c r="A19" s="13">
        <v>12</v>
      </c>
      <c r="B19" s="49">
        <v>44384</v>
      </c>
      <c r="C19" s="18" t="s">
        <v>56</v>
      </c>
      <c r="D19" s="18" t="s">
        <v>24</v>
      </c>
      <c r="E19" s="18" t="s">
        <v>57</v>
      </c>
      <c r="F19" s="18" t="s">
        <v>58</v>
      </c>
      <c r="G19" s="51">
        <v>4</v>
      </c>
      <c r="H19" s="46">
        <v>240</v>
      </c>
      <c r="I19" s="46">
        <v>100</v>
      </c>
      <c r="J19" s="46">
        <f>2*G19</f>
        <v>8</v>
      </c>
      <c r="K19" s="47">
        <v>50</v>
      </c>
      <c r="L19" s="47">
        <f>G19*H19+I19+J19+K19</f>
        <v>1118</v>
      </c>
    </row>
    <row r="20" spans="1:12" s="17" customFormat="1" ht="15" customHeight="1">
      <c r="A20" s="13">
        <v>13</v>
      </c>
      <c r="B20" s="49">
        <v>44384</v>
      </c>
      <c r="C20" s="18" t="s">
        <v>59</v>
      </c>
      <c r="D20" s="18" t="s">
        <v>24</v>
      </c>
      <c r="E20" s="18" t="s">
        <v>105</v>
      </c>
      <c r="F20" s="18" t="s">
        <v>60</v>
      </c>
      <c r="G20" s="51">
        <v>2</v>
      </c>
      <c r="H20" s="46">
        <v>120</v>
      </c>
      <c r="I20" s="46">
        <v>24</v>
      </c>
      <c r="J20" s="46">
        <f>2*G20</f>
        <v>4</v>
      </c>
      <c r="K20" s="47">
        <v>50</v>
      </c>
      <c r="L20" s="47">
        <f>G20*H20+I20+J20+K20</f>
        <v>318</v>
      </c>
    </row>
    <row r="21" spans="1:12" s="17" customFormat="1" ht="15" customHeight="1">
      <c r="A21" s="13">
        <v>14</v>
      </c>
      <c r="B21" s="49">
        <v>44390</v>
      </c>
      <c r="C21" s="18" t="s">
        <v>61</v>
      </c>
      <c r="D21" s="18" t="s">
        <v>24</v>
      </c>
      <c r="E21" s="18" t="s">
        <v>62</v>
      </c>
      <c r="F21" s="18" t="s">
        <v>63</v>
      </c>
      <c r="G21" s="51">
        <v>2</v>
      </c>
      <c r="H21" s="46">
        <v>240</v>
      </c>
      <c r="I21" s="46">
        <v>24</v>
      </c>
      <c r="J21" s="46">
        <f>2*G21</f>
        <v>4</v>
      </c>
      <c r="K21" s="47">
        <v>50</v>
      </c>
      <c r="L21" s="47">
        <f>G21*H21+I21+J21+K21</f>
        <v>558</v>
      </c>
    </row>
    <row r="22" spans="1:12" s="17" customFormat="1" ht="15" customHeight="1">
      <c r="A22" s="13">
        <v>15</v>
      </c>
      <c r="B22" s="49">
        <v>44390</v>
      </c>
      <c r="C22" s="18" t="s">
        <v>64</v>
      </c>
      <c r="D22" s="18" t="s">
        <v>24</v>
      </c>
      <c r="E22" s="18" t="s">
        <v>65</v>
      </c>
      <c r="F22" s="18" t="s">
        <v>66</v>
      </c>
      <c r="G22" s="51">
        <v>3</v>
      </c>
      <c r="H22" s="46">
        <v>144</v>
      </c>
      <c r="I22" s="46">
        <v>45</v>
      </c>
      <c r="J22" s="46">
        <f>2*G22</f>
        <v>6</v>
      </c>
      <c r="K22" s="47">
        <v>50</v>
      </c>
      <c r="L22" s="47">
        <f>G22*H22+I22+J22+K22</f>
        <v>533</v>
      </c>
    </row>
    <row r="23" spans="1:12" s="17" customFormat="1" ht="15" customHeight="1">
      <c r="A23" s="13">
        <v>16</v>
      </c>
      <c r="B23" s="49">
        <v>44390</v>
      </c>
      <c r="C23" s="18" t="s">
        <v>67</v>
      </c>
      <c r="D23" s="18" t="s">
        <v>24</v>
      </c>
      <c r="E23" s="18" t="s">
        <v>68</v>
      </c>
      <c r="F23" s="18" t="s">
        <v>69</v>
      </c>
      <c r="G23" s="51">
        <v>2</v>
      </c>
      <c r="H23" s="46">
        <v>180</v>
      </c>
      <c r="I23" s="46">
        <v>24</v>
      </c>
      <c r="J23" s="46">
        <f>2*G23</f>
        <v>4</v>
      </c>
      <c r="K23" s="47">
        <v>50</v>
      </c>
      <c r="L23" s="47">
        <f>G23*H23+I23+J23+K23</f>
        <v>438</v>
      </c>
    </row>
    <row r="24" spans="1:12" s="17" customFormat="1" ht="15" customHeight="1">
      <c r="A24" s="13">
        <v>17</v>
      </c>
      <c r="B24" s="49">
        <v>44390</v>
      </c>
      <c r="C24" s="18" t="s">
        <v>70</v>
      </c>
      <c r="D24" s="18" t="s">
        <v>24</v>
      </c>
      <c r="E24" s="18" t="s">
        <v>71</v>
      </c>
      <c r="F24" s="18" t="s">
        <v>72</v>
      </c>
      <c r="G24" s="51">
        <v>1</v>
      </c>
      <c r="H24" s="46">
        <v>180</v>
      </c>
      <c r="I24" s="46">
        <v>30</v>
      </c>
      <c r="J24" s="46">
        <f>2*G24</f>
        <v>2</v>
      </c>
      <c r="K24" s="47">
        <v>50</v>
      </c>
      <c r="L24" s="47">
        <f>G24*H24+I24+J24+K24</f>
        <v>262</v>
      </c>
    </row>
    <row r="25" spans="1:12" s="17" customFormat="1" ht="15" customHeight="1">
      <c r="A25" s="13">
        <v>18</v>
      </c>
      <c r="B25" s="49">
        <v>44390</v>
      </c>
      <c r="C25" s="18" t="s">
        <v>73</v>
      </c>
      <c r="D25" s="18" t="s">
        <v>24</v>
      </c>
      <c r="E25" s="18" t="s">
        <v>25</v>
      </c>
      <c r="F25" s="18" t="s">
        <v>74</v>
      </c>
      <c r="G25" s="51">
        <v>2</v>
      </c>
      <c r="H25" s="46">
        <v>180</v>
      </c>
      <c r="I25" s="46">
        <v>30</v>
      </c>
      <c r="J25" s="46">
        <f>2*G25</f>
        <v>4</v>
      </c>
      <c r="K25" s="47">
        <v>50</v>
      </c>
      <c r="L25" s="47">
        <f>G25*H25+I25+J25+K25</f>
        <v>444</v>
      </c>
    </row>
    <row r="26" spans="1:12" s="17" customFormat="1" ht="15" customHeight="1">
      <c r="A26" s="13">
        <v>19</v>
      </c>
      <c r="B26" s="49">
        <v>44390</v>
      </c>
      <c r="C26" s="18" t="s">
        <v>75</v>
      </c>
      <c r="D26" s="18" t="s">
        <v>24</v>
      </c>
      <c r="E26" s="18" t="s">
        <v>76</v>
      </c>
      <c r="F26" s="18" t="s">
        <v>77</v>
      </c>
      <c r="G26" s="51">
        <v>1</v>
      </c>
      <c r="H26" s="46">
        <v>180</v>
      </c>
      <c r="I26" s="46">
        <v>20</v>
      </c>
      <c r="J26" s="46">
        <f>2*G26</f>
        <v>2</v>
      </c>
      <c r="K26" s="47">
        <v>50</v>
      </c>
      <c r="L26" s="47">
        <f>G26*H26+I26+J26+K26</f>
        <v>252</v>
      </c>
    </row>
    <row r="27" spans="1:12" s="17" customFormat="1" ht="15" customHeight="1">
      <c r="A27" s="13">
        <v>20</v>
      </c>
      <c r="B27" s="49">
        <v>44393</v>
      </c>
      <c r="C27" s="18" t="s">
        <v>78</v>
      </c>
      <c r="D27" s="18" t="s">
        <v>24</v>
      </c>
      <c r="E27" s="18" t="s">
        <v>79</v>
      </c>
      <c r="F27" s="18" t="s">
        <v>80</v>
      </c>
      <c r="G27" s="51">
        <v>3</v>
      </c>
      <c r="H27" s="46">
        <v>180</v>
      </c>
      <c r="I27" s="46">
        <v>36</v>
      </c>
      <c r="J27" s="46">
        <f>2*G27</f>
        <v>6</v>
      </c>
      <c r="K27" s="47">
        <v>50</v>
      </c>
      <c r="L27" s="47">
        <f>G27*H27+I27+J27+K27</f>
        <v>632</v>
      </c>
    </row>
    <row r="28" spans="1:12" s="17" customFormat="1" ht="15" customHeight="1">
      <c r="A28" s="13">
        <v>21</v>
      </c>
      <c r="B28" s="49">
        <v>44398</v>
      </c>
      <c r="C28" s="18" t="s">
        <v>81</v>
      </c>
      <c r="D28" s="18" t="s">
        <v>24</v>
      </c>
      <c r="E28" s="18" t="s">
        <v>82</v>
      </c>
      <c r="F28" s="18" t="s">
        <v>83</v>
      </c>
      <c r="G28" s="51">
        <v>3</v>
      </c>
      <c r="H28" s="46">
        <v>120</v>
      </c>
      <c r="I28" s="46">
        <v>36</v>
      </c>
      <c r="J28" s="46">
        <f>2*G28</f>
        <v>6</v>
      </c>
      <c r="K28" s="47">
        <v>50</v>
      </c>
      <c r="L28" s="47">
        <f>G28*H28+I28+J28+K28</f>
        <v>452</v>
      </c>
    </row>
    <row r="29" spans="1:12" s="17" customFormat="1" ht="15" customHeight="1">
      <c r="A29" s="13">
        <v>22</v>
      </c>
      <c r="B29" s="49">
        <v>44399</v>
      </c>
      <c r="C29" s="18" t="s">
        <v>84</v>
      </c>
      <c r="D29" s="18" t="s">
        <v>24</v>
      </c>
      <c r="E29" s="18" t="s">
        <v>85</v>
      </c>
      <c r="F29" s="18" t="s">
        <v>86</v>
      </c>
      <c r="G29" s="51">
        <v>2</v>
      </c>
      <c r="H29" s="46">
        <v>144</v>
      </c>
      <c r="I29" s="46">
        <v>24</v>
      </c>
      <c r="J29" s="46">
        <f>2*G29</f>
        <v>4</v>
      </c>
      <c r="K29" s="47">
        <v>50</v>
      </c>
      <c r="L29" s="47">
        <f>G29*H29+I29+J29+K29</f>
        <v>366</v>
      </c>
    </row>
    <row r="30" spans="1:12" s="17" customFormat="1" ht="15" customHeight="1">
      <c r="A30" s="13">
        <v>23</v>
      </c>
      <c r="B30" s="49">
        <v>44399</v>
      </c>
      <c r="C30" s="18" t="s">
        <v>87</v>
      </c>
      <c r="D30" s="18" t="s">
        <v>24</v>
      </c>
      <c r="E30" s="18" t="s">
        <v>88</v>
      </c>
      <c r="F30" s="18" t="s">
        <v>89</v>
      </c>
      <c r="G30" s="51">
        <v>2</v>
      </c>
      <c r="H30" s="46">
        <v>180</v>
      </c>
      <c r="I30" s="46">
        <v>30</v>
      </c>
      <c r="J30" s="46">
        <f>2*G30</f>
        <v>4</v>
      </c>
      <c r="K30" s="47">
        <v>50</v>
      </c>
      <c r="L30" s="47">
        <f>G30*H30+I30+J30+K30</f>
        <v>444</v>
      </c>
    </row>
    <row r="31" spans="1:12" s="17" customFormat="1" ht="15" customHeight="1">
      <c r="A31" s="13">
        <v>24</v>
      </c>
      <c r="B31" s="49">
        <v>44399</v>
      </c>
      <c r="C31" s="18" t="s">
        <v>90</v>
      </c>
      <c r="D31" s="18" t="s">
        <v>24</v>
      </c>
      <c r="E31" s="18" t="s">
        <v>91</v>
      </c>
      <c r="F31" s="18" t="s">
        <v>92</v>
      </c>
      <c r="G31" s="51">
        <v>2</v>
      </c>
      <c r="H31" s="46">
        <v>180</v>
      </c>
      <c r="I31" s="46">
        <v>24</v>
      </c>
      <c r="J31" s="46">
        <f>2*G31</f>
        <v>4</v>
      </c>
      <c r="K31" s="47">
        <v>50</v>
      </c>
      <c r="L31" s="47">
        <f>G31*H31+I31+J31+K31</f>
        <v>438</v>
      </c>
    </row>
    <row r="32" spans="1:12" s="17" customFormat="1" ht="15" customHeight="1">
      <c r="A32" s="13">
        <v>25</v>
      </c>
      <c r="B32" s="49">
        <v>44399</v>
      </c>
      <c r="C32" s="18" t="s">
        <v>93</v>
      </c>
      <c r="D32" s="18" t="s">
        <v>24</v>
      </c>
      <c r="E32" s="18" t="s">
        <v>25</v>
      </c>
      <c r="F32" s="18" t="s">
        <v>94</v>
      </c>
      <c r="G32" s="51">
        <v>2</v>
      </c>
      <c r="H32" s="46">
        <v>180</v>
      </c>
      <c r="I32" s="46">
        <v>30</v>
      </c>
      <c r="J32" s="46">
        <f>2*G32</f>
        <v>4</v>
      </c>
      <c r="K32" s="47">
        <v>50</v>
      </c>
      <c r="L32" s="47">
        <f>G32*H32+I32+J32+K32</f>
        <v>444</v>
      </c>
    </row>
    <row r="33" spans="1:12" s="17" customFormat="1" ht="15" customHeight="1">
      <c r="A33" s="13">
        <v>26</v>
      </c>
      <c r="B33" s="49">
        <v>44404</v>
      </c>
      <c r="C33" s="18" t="s">
        <v>95</v>
      </c>
      <c r="D33" s="18" t="s">
        <v>24</v>
      </c>
      <c r="E33" s="18" t="s">
        <v>62</v>
      </c>
      <c r="F33" s="18" t="s">
        <v>96</v>
      </c>
      <c r="G33" s="51">
        <v>2</v>
      </c>
      <c r="H33" s="46">
        <v>240</v>
      </c>
      <c r="I33" s="46">
        <v>24</v>
      </c>
      <c r="J33" s="46">
        <f>2*G33</f>
        <v>4</v>
      </c>
      <c r="K33" s="47">
        <v>50</v>
      </c>
      <c r="L33" s="47">
        <f>G33*H33+I33+J33+K33</f>
        <v>558</v>
      </c>
    </row>
    <row r="34" spans="1:12" s="17" customFormat="1" ht="15" customHeight="1">
      <c r="A34" s="13">
        <v>27</v>
      </c>
      <c r="B34" s="49">
        <v>44404</v>
      </c>
      <c r="C34" s="18" t="s">
        <v>97</v>
      </c>
      <c r="D34" s="18" t="s">
        <v>24</v>
      </c>
      <c r="E34" s="18" t="s">
        <v>98</v>
      </c>
      <c r="F34" s="18" t="s">
        <v>99</v>
      </c>
      <c r="G34" s="51">
        <v>1</v>
      </c>
      <c r="H34" s="46">
        <v>240</v>
      </c>
      <c r="I34" s="46">
        <v>12</v>
      </c>
      <c r="J34" s="46">
        <f>2*G34</f>
        <v>2</v>
      </c>
      <c r="K34" s="47">
        <v>50</v>
      </c>
      <c r="L34" s="47">
        <f>G34*H34+I34+J34+K34</f>
        <v>304</v>
      </c>
    </row>
    <row r="35" spans="1:12" s="17" customFormat="1" ht="15" customHeight="1">
      <c r="A35" s="42" t="s">
        <v>104</v>
      </c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19">
        <f>SUM(L8:L34)</f>
        <v>14994</v>
      </c>
    </row>
    <row r="36" spans="1:12" s="17" customFormat="1" ht="15" customHeight="1">
      <c r="A36" s="20"/>
      <c r="B36" s="50"/>
      <c r="C36" s="21"/>
      <c r="D36" s="21"/>
      <c r="E36" s="21"/>
      <c r="F36" s="21"/>
      <c r="G36" s="22">
        <f>SUM(G7:G34)</f>
        <v>72</v>
      </c>
      <c r="H36" s="22"/>
      <c r="I36" s="21"/>
      <c r="J36" s="21"/>
      <c r="K36" s="21"/>
      <c r="L36" s="21"/>
    </row>
    <row r="37" spans="1:12" s="17" customFormat="1" ht="15" customHeight="1">
      <c r="A37" s="44" t="s">
        <v>17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21"/>
    </row>
    <row r="38" spans="1:12" s="17" customFormat="1" ht="15" customHeight="1">
      <c r="A38" s="23"/>
      <c r="B38" s="45" t="s">
        <v>20</v>
      </c>
      <c r="C38" s="45"/>
      <c r="D38" s="45"/>
      <c r="E38" s="45"/>
      <c r="F38" s="45"/>
      <c r="G38" s="45"/>
      <c r="H38" s="45"/>
      <c r="I38" s="45"/>
      <c r="J38" s="24"/>
      <c r="K38" s="25"/>
      <c r="L38" s="21"/>
    </row>
    <row r="39" spans="1:12" ht="15" customHeight="1">
      <c r="A39" s="26"/>
    </row>
    <row r="40" spans="1:12" ht="15" customHeight="1">
      <c r="A40" s="26" t="s">
        <v>10</v>
      </c>
    </row>
    <row r="41" spans="1:12" ht="15" customHeight="1">
      <c r="A41" s="26"/>
    </row>
    <row r="42" spans="1:12" ht="15" customHeight="1">
      <c r="A42" s="26"/>
    </row>
    <row r="43" spans="1:12" ht="15" customHeight="1">
      <c r="A43" s="26" t="s">
        <v>11</v>
      </c>
    </row>
  </sheetData>
  <sortState ref="B10:L36">
    <sortCondition ref="B10:B36"/>
    <sortCondition ref="C10:C36"/>
  </sortState>
  <mergeCells count="3">
    <mergeCell ref="A35:K35"/>
    <mergeCell ref="A37:K37"/>
    <mergeCell ref="B38:I38"/>
  </mergeCells>
  <conditionalFormatting sqref="C1:C1048576">
    <cfRule type="duplicateValues" dxfId="24" priority="1465"/>
    <cfRule type="duplicateValues" dxfId="23" priority="1466"/>
  </conditionalFormatting>
  <conditionalFormatting sqref="F37">
    <cfRule type="duplicateValues" dxfId="22" priority="5" stopIfTrue="1"/>
  </conditionalFormatting>
  <conditionalFormatting sqref="F8:F34">
    <cfRule type="duplicateValues" dxfId="21" priority="4"/>
  </conditionalFormatting>
  <conditionalFormatting sqref="C7:C34">
    <cfRule type="duplicateValues" dxfId="20" priority="2309"/>
    <cfRule type="duplicateValues" dxfId="19" priority="2310"/>
  </conditionalFormatting>
  <conditionalFormatting sqref="C7:C34">
    <cfRule type="duplicateValues" dxfId="18" priority="2311"/>
  </conditionalFormatting>
  <conditionalFormatting sqref="F7:F34">
    <cfRule type="duplicateValues" dxfId="17" priority="2312" stopIfTrue="1"/>
  </conditionalFormatting>
  <conditionalFormatting sqref="C7:C34">
    <cfRule type="duplicateValues" dxfId="16" priority="2313" stopIfTrue="1"/>
  </conditionalFormatting>
  <conditionalFormatting sqref="C7:C34">
    <cfRule type="duplicateValues" dxfId="15" priority="2314"/>
  </conditionalFormatting>
  <conditionalFormatting sqref="C7:C34">
    <cfRule type="duplicateValues" dxfId="14" priority="2315"/>
  </conditionalFormatting>
  <conditionalFormatting sqref="C1:C4">
    <cfRule type="duplicateValues" dxfId="13" priority="3"/>
  </conditionalFormatting>
  <conditionalFormatting sqref="C1:C4">
    <cfRule type="duplicateValues" dxfId="12" priority="1"/>
  </conditionalFormatting>
  <conditionalFormatting sqref="C1:C6">
    <cfRule type="duplicateValues" dxfId="11" priority="2363"/>
    <cfRule type="duplicateValues" dxfId="10" priority="2364"/>
  </conditionalFormatting>
  <conditionalFormatting sqref="C2:C6">
    <cfRule type="duplicateValues" dxfId="9" priority="2367"/>
  </conditionalFormatting>
  <conditionalFormatting sqref="C7:C38">
    <cfRule type="duplicateValues" dxfId="8" priority="2427"/>
    <cfRule type="duplicateValues" dxfId="7" priority="2428"/>
  </conditionalFormatting>
  <conditionalFormatting sqref="C7:C38">
    <cfRule type="duplicateValues" dxfId="6" priority="2429"/>
  </conditionalFormatting>
  <conditionalFormatting sqref="C7:C38">
    <cfRule type="duplicateValues" dxfId="5" priority="2430" stopIfTrue="1"/>
  </conditionalFormatting>
  <conditionalFormatting sqref="C7:C38">
    <cfRule type="duplicateValues" dxfId="4" priority="2431"/>
  </conditionalFormatting>
  <conditionalFormatting sqref="C7:C38">
    <cfRule type="duplicateValues" dxfId="3" priority="2432"/>
  </conditionalFormatting>
  <conditionalFormatting sqref="F7:F38">
    <cfRule type="duplicateValues" dxfId="2" priority="2433" stopIfTrue="1"/>
  </conditionalFormatting>
  <conditionalFormatting sqref="C7:C38">
    <cfRule type="duplicateValues" dxfId="1" priority="2434"/>
  </conditionalFormatting>
  <conditionalFormatting sqref="C2:C64363">
    <cfRule type="duplicateValues" dxfId="0" priority="2464"/>
  </conditionalFormatting>
  <dataValidations count="2">
    <dataValidation type="custom" allowBlank="1" showInputMessage="1" showErrorMessage="1" sqref="A37:K37">
      <formula1>"FSDGEDGEWG"</formula1>
    </dataValidation>
    <dataValidation errorStyle="information" allowBlank="1" showInputMessage="1" showErrorMessage="1" errorTitle="PRAGATI LOGISTICS" error="QUERRY :&#10;CONTACT: ADMIN@PRAGATILOGISTICS.IN  // PRAGATILOGISTICSCTC@GMAIL.COM&#10;" sqref="A38:B38"/>
  </dataValidations>
  <printOptions horizontalCentered="1"/>
  <pageMargins left="7.8740157480315001E-2" right="3.9370078740157501E-2" top="1.2992125984252001" bottom="0.511811023622047" header="0.196850393700787" footer="0.31496062992126"/>
  <pageSetup paperSize="9" orientation="portrait" r:id="rId1"/>
  <headerFooter>
    <oddHeader xml:space="preserve">&amp;C&amp;"Cambria,Regular"&amp;10BILL&amp;"Cambria,Italic"
&amp;"Eras Bold ITC,Italic"&amp;28PRAGATI  LOGISTICS&amp;"Cambria,Regular"&amp;10
KHUNTIA LANE, SAMANTA SAHI, CUTTACK,
PAN NO : AGHPB9356M
&amp;G
&amp;"Calibri,Regular"&amp;11
&amp;R
PH. :0671-2412244
MOB.:  9040030082
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/>
  </cols>
  <sheetData>
    <row r="7" spans="2:2">
      <c r="B7" s="2" t="s">
        <v>14</v>
      </c>
    </row>
    <row r="8" spans="2:2">
      <c r="B8" s="2" t="s">
        <v>15</v>
      </c>
    </row>
    <row r="9" spans="2:2">
      <c r="B9" s="2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BACKUP</cp:lastModifiedBy>
  <cp:lastPrinted>2021-08-09T11:53:05Z</cp:lastPrinted>
  <dcterms:created xsi:type="dcterms:W3CDTF">2010-04-08T11:28:01Z</dcterms:created>
  <dcterms:modified xsi:type="dcterms:W3CDTF">2021-08-09T11:53:05Z</dcterms:modified>
</cp:coreProperties>
</file>