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26" i="1" l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J5" i="1"/>
  <c r="I5" i="1"/>
  <c r="L5" i="1" s="1"/>
  <c r="J4" i="1"/>
  <c r="I4" i="1"/>
  <c r="L4" i="1" l="1"/>
  <c r="L25" i="1" s="1"/>
</calcChain>
</file>

<file path=xl/sharedStrings.xml><?xml version="1.0" encoding="utf-8"?>
<sst xmlns="http://schemas.openxmlformats.org/spreadsheetml/2006/main" count="144" uniqueCount="92">
  <si>
    <t>INVOICE
PRAGATI LOGISTICS,SAMANTA SAHI KHUNTIA LANE,8984191006
GST No:21AGHPB9356M1Z9</t>
  </si>
  <si>
    <t>16/9/2025</t>
  </si>
  <si>
    <t>31</t>
  </si>
  <si>
    <t>13/9/2025</t>
  </si>
  <si>
    <t>49</t>
  </si>
  <si>
    <t>23/9/2025</t>
  </si>
  <si>
    <t>48</t>
  </si>
  <si>
    <t>34</t>
  </si>
  <si>
    <t>10/9/2025</t>
  </si>
  <si>
    <t>24</t>
  </si>
  <si>
    <t>16</t>
  </si>
  <si>
    <t>09/9/2025</t>
  </si>
  <si>
    <t>23</t>
  </si>
  <si>
    <t>28/9/2025</t>
  </si>
  <si>
    <t>58</t>
  </si>
  <si>
    <t>29/9/2025</t>
  </si>
  <si>
    <t>52</t>
  </si>
  <si>
    <t>53</t>
  </si>
  <si>
    <t>24/9/2025</t>
  </si>
  <si>
    <t>35</t>
  </si>
  <si>
    <t>036</t>
  </si>
  <si>
    <t>0017</t>
  </si>
  <si>
    <t>057</t>
  </si>
  <si>
    <t>Thanking you for your business.
PRAGATI LOGISTICS</t>
  </si>
  <si>
    <t>Kindly, verify &amp; confirm within 7 days, else GST will be filed by 20th October, 2025. 
GST to be paid by Consignor under Reverse Charge Mechanism(RCM) as per GST.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</si>
  <si>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</si>
  <si>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</si>
  <si>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</si>
  <si>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</si>
  <si>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</si>
  <si>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</si>
  <si>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</si>
  <si>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</si>
  <si>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</si>
  <si>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</si>
  <si>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</si>
  <si>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</si>
  <si>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PRODUCT</t>
  </si>
  <si>
    <t>PL/DO/08826</t>
  </si>
  <si>
    <t>CTC</t>
  </si>
  <si>
    <t>BALUGAON</t>
  </si>
  <si>
    <t>TEA</t>
  </si>
  <si>
    <t>PL/MA/05989</t>
  </si>
  <si>
    <t>012</t>
  </si>
  <si>
    <t>BANIAPAT</t>
  </si>
  <si>
    <t>DRY FRUITS</t>
  </si>
  <si>
    <t>PL/DO/08848</t>
  </si>
  <si>
    <t>AMARESWAR</t>
  </si>
  <si>
    <t>PL/DO/08903</t>
  </si>
  <si>
    <t>PURI</t>
  </si>
  <si>
    <t>PL/DO/08905</t>
  </si>
  <si>
    <t>BRAHMAGIRI</t>
  </si>
  <si>
    <t>PL/DO/09054</t>
  </si>
  <si>
    <t>RAHAMA</t>
  </si>
  <si>
    <t>15/9/2025</t>
  </si>
  <si>
    <t>PL/MA/06226</t>
  </si>
  <si>
    <t>30</t>
  </si>
  <si>
    <t>BARIPADA</t>
  </si>
  <si>
    <t>PL/DO/09245</t>
  </si>
  <si>
    <t>PARADEEP</t>
  </si>
  <si>
    <t>PL/DO/09246</t>
  </si>
  <si>
    <t>PL/MA/06244</t>
  </si>
  <si>
    <t>ANGUL</t>
  </si>
  <si>
    <t>PL/MA/06284</t>
  </si>
  <si>
    <t>TALCHER</t>
  </si>
  <si>
    <t>PL/MA/06310</t>
  </si>
  <si>
    <t>33</t>
  </si>
  <si>
    <t>BALASORE</t>
  </si>
  <si>
    <t>17/9/2025</t>
  </si>
  <si>
    <t>PL/DO/09294</t>
  </si>
  <si>
    <t>37</t>
  </si>
  <si>
    <t>NIRAKARPUR</t>
  </si>
  <si>
    <t>PL/DO/09663</t>
  </si>
  <si>
    <t>JAJPUR TOWN</t>
  </si>
  <si>
    <t>PL/DO/09708</t>
  </si>
  <si>
    <t>DHENKANAL</t>
  </si>
  <si>
    <t>26/9/2025</t>
  </si>
  <si>
    <t>PL/MA/06656</t>
  </si>
  <si>
    <t>051</t>
  </si>
  <si>
    <t>KODALA</t>
  </si>
  <si>
    <t>PL/DO/09924</t>
  </si>
  <si>
    <t>JAGATSINGHPUR</t>
  </si>
  <si>
    <t>AGARBATTI</t>
  </si>
  <si>
    <t>PL/DO/09981</t>
  </si>
  <si>
    <t>PL/MA/06714</t>
  </si>
  <si>
    <t>59</t>
  </si>
  <si>
    <t>PL/MA/06722</t>
  </si>
  <si>
    <t>PL/DO/09980</t>
  </si>
  <si>
    <t>NIALI</t>
  </si>
  <si>
    <t xml:space="preserve">DEBARATI MARKETING SOLUTIONS
Address:TELENGAPENTHA,NEAR SANTOSHI MAA TEMPLE,
CUTTACK,9438274325
GST No:21DSAPS9712J1ZL
</t>
  </si>
  <si>
    <t>(RUPEES THIRTEEN THOUSAND TWO HUNDRED EIGHTY FOUR ONLY)</t>
  </si>
  <si>
    <t xml:space="preserve">Bill Date: 30/09/2025
Bill No : 18080
Total Amount: 13284.00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</si>
</sst>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219074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810124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V8" sqref="V8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6.5703125" style="1" bestFit="1" customWidth="1"/>
    <col min="9" max="9" width="5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1" style="2" bestFit="1" customWidth="1"/>
    <col min="14" max="16384" width="9.140625" style="1"/>
  </cols>
  <sheetData>
    <row r="1" spans="1:13" ht="90" customHeight="1">
      <c r="A1" s="21"/>
      <c r="B1" s="22"/>
      <c r="C1" s="22"/>
      <c r="D1" s="22"/>
      <c r="E1" s="22"/>
      <c r="F1" s="22"/>
      <c r="G1" s="22"/>
      <c r="H1" s="22"/>
      <c r="I1" s="22"/>
      <c r="J1" s="13" t="s">
        <v>0</v>
      </c>
      <c r="K1" s="14"/>
      <c r="L1" s="14"/>
      <c r="M1" s="15"/>
    </row>
    <row r="2" spans="1:13" ht="78.75" customHeight="1">
      <c r="A2" s="23" t="s">
        <v>89</v>
      </c>
      <c r="B2" s="24"/>
      <c r="C2" s="24"/>
      <c r="D2" s="24"/>
      <c r="E2" s="24"/>
      <c r="F2" s="24"/>
      <c r="G2" s="24"/>
      <c r="H2" s="24"/>
      <c r="I2" s="25"/>
      <c r="J2" s="13" t="s">
        <v>91</v>
      </c>
      <c r="K2" s="14"/>
      <c r="L2" s="14"/>
      <c r="M2" s="15"/>
    </row>
    <row r="3" spans="1:13">
      <c r="A3" s="4" t="s">
        <v>25</v>
      </c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5" t="s">
        <v>32</v>
      </c>
      <c r="I3" s="5" t="s">
        <v>33</v>
      </c>
      <c r="J3" s="5" t="s">
        <v>34</v>
      </c>
      <c r="K3" s="5" t="s">
        <v>35</v>
      </c>
      <c r="L3" s="5" t="s">
        <v>36</v>
      </c>
      <c r="M3" s="4" t="s">
        <v>37</v>
      </c>
    </row>
    <row r="4" spans="1:13">
      <c r="A4" s="6">
        <v>1</v>
      </c>
      <c r="B4" s="7" t="s">
        <v>11</v>
      </c>
      <c r="C4" s="7" t="s">
        <v>38</v>
      </c>
      <c r="D4" s="7" t="s">
        <v>12</v>
      </c>
      <c r="E4" s="7" t="s">
        <v>39</v>
      </c>
      <c r="F4" s="7" t="s">
        <v>40</v>
      </c>
      <c r="G4" s="7">
        <v>14</v>
      </c>
      <c r="H4" s="8">
        <v>60</v>
      </c>
      <c r="I4" s="8">
        <f t="shared" ref="I4:I24" si="0">G4*2</f>
        <v>28</v>
      </c>
      <c r="J4" s="8">
        <f t="shared" ref="J4:J19" si="1">G4*10</f>
        <v>140</v>
      </c>
      <c r="K4" s="8">
        <v>30</v>
      </c>
      <c r="L4" s="8">
        <f t="shared" ref="L4:L24" si="2">G4*H4+I4+J4+K4</f>
        <v>1038</v>
      </c>
      <c r="M4" s="7" t="s">
        <v>41</v>
      </c>
    </row>
    <row r="5" spans="1:13">
      <c r="A5" s="6">
        <v>2</v>
      </c>
      <c r="B5" s="7" t="s">
        <v>11</v>
      </c>
      <c r="C5" s="7" t="s">
        <v>42</v>
      </c>
      <c r="D5" s="7" t="s">
        <v>43</v>
      </c>
      <c r="E5" s="7" t="s">
        <v>39</v>
      </c>
      <c r="F5" s="7" t="s">
        <v>44</v>
      </c>
      <c r="G5" s="7">
        <v>14</v>
      </c>
      <c r="H5" s="8">
        <v>50</v>
      </c>
      <c r="I5" s="8">
        <f t="shared" si="0"/>
        <v>28</v>
      </c>
      <c r="J5" s="8">
        <f t="shared" si="1"/>
        <v>140</v>
      </c>
      <c r="K5" s="8">
        <v>30</v>
      </c>
      <c r="L5" s="8">
        <f t="shared" si="2"/>
        <v>898</v>
      </c>
      <c r="M5" s="7" t="s">
        <v>45</v>
      </c>
    </row>
    <row r="6" spans="1:13">
      <c r="A6" s="6">
        <v>3</v>
      </c>
      <c r="B6" s="7" t="s">
        <v>8</v>
      </c>
      <c r="C6" s="7" t="s">
        <v>46</v>
      </c>
      <c r="D6" s="7" t="s">
        <v>21</v>
      </c>
      <c r="E6" s="7" t="s">
        <v>39</v>
      </c>
      <c r="F6" s="7" t="s">
        <v>47</v>
      </c>
      <c r="G6" s="7">
        <v>4</v>
      </c>
      <c r="H6" s="8">
        <v>50</v>
      </c>
      <c r="I6" s="8">
        <f t="shared" si="0"/>
        <v>8</v>
      </c>
      <c r="J6" s="8">
        <f t="shared" si="1"/>
        <v>40</v>
      </c>
      <c r="K6" s="8">
        <v>30</v>
      </c>
      <c r="L6" s="8">
        <f t="shared" si="2"/>
        <v>278</v>
      </c>
      <c r="M6" s="7" t="s">
        <v>45</v>
      </c>
    </row>
    <row r="7" spans="1:13">
      <c r="A7" s="6">
        <v>4</v>
      </c>
      <c r="B7" s="7" t="s">
        <v>8</v>
      </c>
      <c r="C7" s="7" t="s">
        <v>48</v>
      </c>
      <c r="D7" s="7" t="s">
        <v>10</v>
      </c>
      <c r="E7" s="7" t="s">
        <v>39</v>
      </c>
      <c r="F7" s="7" t="s">
        <v>49</v>
      </c>
      <c r="G7" s="7">
        <v>19</v>
      </c>
      <c r="H7" s="8">
        <v>50</v>
      </c>
      <c r="I7" s="8">
        <f t="shared" si="0"/>
        <v>38</v>
      </c>
      <c r="J7" s="8">
        <f t="shared" si="1"/>
        <v>190</v>
      </c>
      <c r="K7" s="8">
        <v>30</v>
      </c>
      <c r="L7" s="8">
        <f t="shared" si="2"/>
        <v>1208</v>
      </c>
      <c r="M7" s="7" t="s">
        <v>45</v>
      </c>
    </row>
    <row r="8" spans="1:13">
      <c r="A8" s="6">
        <v>5</v>
      </c>
      <c r="B8" s="7" t="s">
        <v>8</v>
      </c>
      <c r="C8" s="7" t="s">
        <v>50</v>
      </c>
      <c r="D8" s="7" t="s">
        <v>9</v>
      </c>
      <c r="E8" s="7" t="s">
        <v>39</v>
      </c>
      <c r="F8" s="7" t="s">
        <v>51</v>
      </c>
      <c r="G8" s="7">
        <v>4</v>
      </c>
      <c r="H8" s="8">
        <v>60</v>
      </c>
      <c r="I8" s="8">
        <f t="shared" si="0"/>
        <v>8</v>
      </c>
      <c r="J8" s="8">
        <f t="shared" si="1"/>
        <v>40</v>
      </c>
      <c r="K8" s="8">
        <v>30</v>
      </c>
      <c r="L8" s="8">
        <f t="shared" si="2"/>
        <v>318</v>
      </c>
      <c r="M8" s="7" t="s">
        <v>41</v>
      </c>
    </row>
    <row r="9" spans="1:13">
      <c r="A9" s="6">
        <v>6</v>
      </c>
      <c r="B9" s="7" t="s">
        <v>3</v>
      </c>
      <c r="C9" s="7" t="s">
        <v>52</v>
      </c>
      <c r="D9" s="26">
        <v>19</v>
      </c>
      <c r="E9" s="7" t="s">
        <v>39</v>
      </c>
      <c r="F9" s="7" t="s">
        <v>53</v>
      </c>
      <c r="G9" s="7">
        <v>9</v>
      </c>
      <c r="H9" s="8">
        <v>45</v>
      </c>
      <c r="I9" s="8">
        <f t="shared" si="0"/>
        <v>18</v>
      </c>
      <c r="J9" s="8">
        <f t="shared" si="1"/>
        <v>90</v>
      </c>
      <c r="K9" s="8">
        <v>30</v>
      </c>
      <c r="L9" s="8">
        <f t="shared" si="2"/>
        <v>543</v>
      </c>
      <c r="M9" s="7" t="s">
        <v>45</v>
      </c>
    </row>
    <row r="10" spans="1:13">
      <c r="A10" s="6">
        <v>7</v>
      </c>
      <c r="B10" s="7" t="s">
        <v>54</v>
      </c>
      <c r="C10" s="7" t="s">
        <v>55</v>
      </c>
      <c r="D10" s="7" t="s">
        <v>56</v>
      </c>
      <c r="E10" s="7" t="s">
        <v>39</v>
      </c>
      <c r="F10" s="7" t="s">
        <v>57</v>
      </c>
      <c r="G10" s="7">
        <v>8</v>
      </c>
      <c r="H10" s="8">
        <v>55</v>
      </c>
      <c r="I10" s="8">
        <f t="shared" si="0"/>
        <v>16</v>
      </c>
      <c r="J10" s="8">
        <f t="shared" si="1"/>
        <v>80</v>
      </c>
      <c r="K10" s="8">
        <v>30</v>
      </c>
      <c r="L10" s="8">
        <f t="shared" si="2"/>
        <v>566</v>
      </c>
      <c r="M10" s="7" t="s">
        <v>45</v>
      </c>
    </row>
    <row r="11" spans="1:13">
      <c r="A11" s="6">
        <v>8</v>
      </c>
      <c r="B11" s="7" t="s">
        <v>1</v>
      </c>
      <c r="C11" s="7" t="s">
        <v>58</v>
      </c>
      <c r="D11" s="7" t="s">
        <v>19</v>
      </c>
      <c r="E11" s="7" t="s">
        <v>39</v>
      </c>
      <c r="F11" s="7" t="s">
        <v>59</v>
      </c>
      <c r="G11" s="7">
        <v>8</v>
      </c>
      <c r="H11" s="8">
        <v>45</v>
      </c>
      <c r="I11" s="8">
        <f t="shared" si="0"/>
        <v>16</v>
      </c>
      <c r="J11" s="8">
        <f t="shared" si="1"/>
        <v>80</v>
      </c>
      <c r="K11" s="8">
        <v>30</v>
      </c>
      <c r="L11" s="8">
        <f t="shared" si="2"/>
        <v>486</v>
      </c>
      <c r="M11" s="7" t="s">
        <v>45</v>
      </c>
    </row>
    <row r="12" spans="1:13">
      <c r="A12" s="6">
        <v>9</v>
      </c>
      <c r="B12" s="7" t="s">
        <v>1</v>
      </c>
      <c r="C12" s="7" t="s">
        <v>60</v>
      </c>
      <c r="D12" s="7" t="s">
        <v>2</v>
      </c>
      <c r="E12" s="7" t="s">
        <v>39</v>
      </c>
      <c r="F12" s="7" t="s">
        <v>53</v>
      </c>
      <c r="G12" s="7">
        <v>11</v>
      </c>
      <c r="H12" s="8">
        <v>45</v>
      </c>
      <c r="I12" s="8">
        <f t="shared" si="0"/>
        <v>22</v>
      </c>
      <c r="J12" s="8">
        <f t="shared" si="1"/>
        <v>110</v>
      </c>
      <c r="K12" s="8">
        <v>30</v>
      </c>
      <c r="L12" s="8">
        <f t="shared" si="2"/>
        <v>657</v>
      </c>
      <c r="M12" s="7" t="s">
        <v>45</v>
      </c>
    </row>
    <row r="13" spans="1:13">
      <c r="A13" s="6">
        <v>10</v>
      </c>
      <c r="B13" s="7" t="s">
        <v>1</v>
      </c>
      <c r="C13" s="7" t="s">
        <v>61</v>
      </c>
      <c r="D13" s="7" t="s">
        <v>7</v>
      </c>
      <c r="E13" s="7" t="s">
        <v>39</v>
      </c>
      <c r="F13" s="7" t="s">
        <v>62</v>
      </c>
      <c r="G13" s="7">
        <v>12</v>
      </c>
      <c r="H13" s="8">
        <v>40</v>
      </c>
      <c r="I13" s="8">
        <f t="shared" si="0"/>
        <v>24</v>
      </c>
      <c r="J13" s="8">
        <f t="shared" si="1"/>
        <v>120</v>
      </c>
      <c r="K13" s="8">
        <v>30</v>
      </c>
      <c r="L13" s="8">
        <f t="shared" si="2"/>
        <v>654</v>
      </c>
      <c r="M13" s="7" t="s">
        <v>45</v>
      </c>
    </row>
    <row r="14" spans="1:13">
      <c r="A14" s="6">
        <v>11</v>
      </c>
      <c r="B14" s="7" t="s">
        <v>1</v>
      </c>
      <c r="C14" s="7" t="s">
        <v>63</v>
      </c>
      <c r="D14" s="7" t="s">
        <v>20</v>
      </c>
      <c r="E14" s="7" t="s">
        <v>39</v>
      </c>
      <c r="F14" s="7" t="s">
        <v>64</v>
      </c>
      <c r="G14" s="7">
        <v>8</v>
      </c>
      <c r="H14" s="8">
        <v>45</v>
      </c>
      <c r="I14" s="8">
        <f t="shared" si="0"/>
        <v>16</v>
      </c>
      <c r="J14" s="8">
        <f t="shared" si="1"/>
        <v>80</v>
      </c>
      <c r="K14" s="8">
        <v>30</v>
      </c>
      <c r="L14" s="8">
        <f t="shared" si="2"/>
        <v>486</v>
      </c>
      <c r="M14" s="7" t="s">
        <v>45</v>
      </c>
    </row>
    <row r="15" spans="1:13">
      <c r="A15" s="6">
        <v>12</v>
      </c>
      <c r="B15" s="7" t="s">
        <v>1</v>
      </c>
      <c r="C15" s="7" t="s">
        <v>65</v>
      </c>
      <c r="D15" s="7" t="s">
        <v>66</v>
      </c>
      <c r="E15" s="7" t="s">
        <v>39</v>
      </c>
      <c r="F15" s="7" t="s">
        <v>67</v>
      </c>
      <c r="G15" s="7">
        <v>10</v>
      </c>
      <c r="H15" s="8">
        <v>45</v>
      </c>
      <c r="I15" s="8">
        <f t="shared" si="0"/>
        <v>20</v>
      </c>
      <c r="J15" s="8">
        <f t="shared" si="1"/>
        <v>100</v>
      </c>
      <c r="K15" s="8">
        <v>30</v>
      </c>
      <c r="L15" s="8">
        <f t="shared" si="2"/>
        <v>600</v>
      </c>
      <c r="M15" s="7" t="s">
        <v>45</v>
      </c>
    </row>
    <row r="16" spans="1:13">
      <c r="A16" s="6">
        <v>13</v>
      </c>
      <c r="B16" s="7" t="s">
        <v>68</v>
      </c>
      <c r="C16" s="7" t="s">
        <v>69</v>
      </c>
      <c r="D16" s="7" t="s">
        <v>70</v>
      </c>
      <c r="E16" s="7" t="s">
        <v>39</v>
      </c>
      <c r="F16" s="7" t="s">
        <v>71</v>
      </c>
      <c r="G16" s="7">
        <v>5</v>
      </c>
      <c r="H16" s="8">
        <v>45</v>
      </c>
      <c r="I16" s="8">
        <f t="shared" si="0"/>
        <v>10</v>
      </c>
      <c r="J16" s="8">
        <f t="shared" si="1"/>
        <v>50</v>
      </c>
      <c r="K16" s="8">
        <v>30</v>
      </c>
      <c r="L16" s="8">
        <f t="shared" si="2"/>
        <v>315</v>
      </c>
      <c r="M16" s="7" t="s">
        <v>45</v>
      </c>
    </row>
    <row r="17" spans="1:13">
      <c r="A17" s="6">
        <v>14</v>
      </c>
      <c r="B17" s="7" t="s">
        <v>5</v>
      </c>
      <c r="C17" s="7" t="s">
        <v>72</v>
      </c>
      <c r="D17" s="7" t="s">
        <v>6</v>
      </c>
      <c r="E17" s="7" t="s">
        <v>39</v>
      </c>
      <c r="F17" s="7" t="s">
        <v>73</v>
      </c>
      <c r="G17" s="7">
        <v>20</v>
      </c>
      <c r="H17" s="8">
        <v>40</v>
      </c>
      <c r="I17" s="8">
        <f t="shared" si="0"/>
        <v>40</v>
      </c>
      <c r="J17" s="8">
        <f t="shared" si="1"/>
        <v>200</v>
      </c>
      <c r="K17" s="8">
        <v>30</v>
      </c>
      <c r="L17" s="8">
        <f t="shared" si="2"/>
        <v>1070</v>
      </c>
      <c r="M17" s="7" t="s">
        <v>45</v>
      </c>
    </row>
    <row r="18" spans="1:13">
      <c r="A18" s="6">
        <v>15</v>
      </c>
      <c r="B18" s="7" t="s">
        <v>18</v>
      </c>
      <c r="C18" s="7" t="s">
        <v>74</v>
      </c>
      <c r="D18" s="7" t="s">
        <v>4</v>
      </c>
      <c r="E18" s="7" t="s">
        <v>39</v>
      </c>
      <c r="F18" s="7" t="s">
        <v>75</v>
      </c>
      <c r="G18" s="7">
        <v>8</v>
      </c>
      <c r="H18" s="8">
        <v>40</v>
      </c>
      <c r="I18" s="8">
        <f t="shared" si="0"/>
        <v>16</v>
      </c>
      <c r="J18" s="8">
        <f t="shared" si="1"/>
        <v>80</v>
      </c>
      <c r="K18" s="8">
        <v>30</v>
      </c>
      <c r="L18" s="8">
        <f t="shared" si="2"/>
        <v>446</v>
      </c>
      <c r="M18" s="7" t="s">
        <v>45</v>
      </c>
    </row>
    <row r="19" spans="1:13">
      <c r="A19" s="6">
        <v>16</v>
      </c>
      <c r="B19" s="7" t="s">
        <v>76</v>
      </c>
      <c r="C19" s="7" t="s">
        <v>77</v>
      </c>
      <c r="D19" s="7" t="s">
        <v>78</v>
      </c>
      <c r="E19" s="7" t="s">
        <v>39</v>
      </c>
      <c r="F19" s="7" t="s">
        <v>79</v>
      </c>
      <c r="G19" s="7">
        <v>5</v>
      </c>
      <c r="H19" s="8">
        <v>85</v>
      </c>
      <c r="I19" s="8">
        <f t="shared" si="0"/>
        <v>10</v>
      </c>
      <c r="J19" s="8">
        <f t="shared" si="1"/>
        <v>50</v>
      </c>
      <c r="K19" s="8">
        <v>30</v>
      </c>
      <c r="L19" s="8">
        <f t="shared" si="2"/>
        <v>515</v>
      </c>
      <c r="M19" s="7" t="s">
        <v>41</v>
      </c>
    </row>
    <row r="20" spans="1:13">
      <c r="A20" s="6">
        <v>17</v>
      </c>
      <c r="B20" s="7" t="s">
        <v>13</v>
      </c>
      <c r="C20" s="7" t="s">
        <v>80</v>
      </c>
      <c r="D20" s="7" t="s">
        <v>17</v>
      </c>
      <c r="E20" s="7" t="s">
        <v>39</v>
      </c>
      <c r="F20" s="7" t="s">
        <v>81</v>
      </c>
      <c r="G20" s="7">
        <v>6</v>
      </c>
      <c r="H20" s="8">
        <v>80</v>
      </c>
      <c r="I20" s="8">
        <f t="shared" si="0"/>
        <v>12</v>
      </c>
      <c r="J20" s="8">
        <f>G20*20</f>
        <v>120</v>
      </c>
      <c r="K20" s="8">
        <v>30</v>
      </c>
      <c r="L20" s="8">
        <f t="shared" si="2"/>
        <v>642</v>
      </c>
      <c r="M20" s="7" t="s">
        <v>82</v>
      </c>
    </row>
    <row r="21" spans="1:13">
      <c r="A21" s="6">
        <v>18</v>
      </c>
      <c r="B21" s="7" t="s">
        <v>13</v>
      </c>
      <c r="C21" s="7" t="s">
        <v>83</v>
      </c>
      <c r="D21" s="7" t="s">
        <v>14</v>
      </c>
      <c r="E21" s="7" t="s">
        <v>39</v>
      </c>
      <c r="F21" s="7" t="s">
        <v>40</v>
      </c>
      <c r="G21" s="7">
        <v>5</v>
      </c>
      <c r="H21" s="8">
        <v>60</v>
      </c>
      <c r="I21" s="8">
        <f t="shared" si="0"/>
        <v>10</v>
      </c>
      <c r="J21" s="8">
        <f>G21*10</f>
        <v>50</v>
      </c>
      <c r="K21" s="8">
        <v>30</v>
      </c>
      <c r="L21" s="8">
        <f t="shared" si="2"/>
        <v>390</v>
      </c>
      <c r="M21" s="7" t="s">
        <v>41</v>
      </c>
    </row>
    <row r="22" spans="1:13">
      <c r="A22" s="6">
        <v>19</v>
      </c>
      <c r="B22" s="7" t="s">
        <v>13</v>
      </c>
      <c r="C22" s="7" t="s">
        <v>84</v>
      </c>
      <c r="D22" s="7" t="s">
        <v>85</v>
      </c>
      <c r="E22" s="7" t="s">
        <v>39</v>
      </c>
      <c r="F22" s="7" t="s">
        <v>57</v>
      </c>
      <c r="G22" s="7">
        <v>11</v>
      </c>
      <c r="H22" s="8">
        <v>55</v>
      </c>
      <c r="I22" s="8">
        <f t="shared" si="0"/>
        <v>22</v>
      </c>
      <c r="J22" s="8">
        <f>G22*10</f>
        <v>110</v>
      </c>
      <c r="K22" s="8">
        <v>30</v>
      </c>
      <c r="L22" s="8">
        <f t="shared" si="2"/>
        <v>767</v>
      </c>
      <c r="M22" s="7" t="s">
        <v>45</v>
      </c>
    </row>
    <row r="23" spans="1:13">
      <c r="A23" s="6">
        <v>20</v>
      </c>
      <c r="B23" s="7" t="s">
        <v>13</v>
      </c>
      <c r="C23" s="7" t="s">
        <v>86</v>
      </c>
      <c r="D23" s="7" t="s">
        <v>22</v>
      </c>
      <c r="E23" s="7" t="s">
        <v>39</v>
      </c>
      <c r="F23" s="7" t="s">
        <v>67</v>
      </c>
      <c r="G23" s="7">
        <v>11</v>
      </c>
      <c r="H23" s="8">
        <v>45</v>
      </c>
      <c r="I23" s="8">
        <f t="shared" si="0"/>
        <v>22</v>
      </c>
      <c r="J23" s="8">
        <f>G23*10</f>
        <v>110</v>
      </c>
      <c r="K23" s="8">
        <v>30</v>
      </c>
      <c r="L23" s="8">
        <f t="shared" si="2"/>
        <v>657</v>
      </c>
      <c r="M23" s="7" t="s">
        <v>45</v>
      </c>
    </row>
    <row r="24" spans="1:13">
      <c r="A24" s="6">
        <v>21</v>
      </c>
      <c r="B24" s="7" t="s">
        <v>15</v>
      </c>
      <c r="C24" s="7" t="s">
        <v>87</v>
      </c>
      <c r="D24" s="7" t="s">
        <v>16</v>
      </c>
      <c r="E24" s="7" t="s">
        <v>39</v>
      </c>
      <c r="F24" s="7" t="s">
        <v>88</v>
      </c>
      <c r="G24" s="7">
        <v>10</v>
      </c>
      <c r="H24" s="8">
        <v>60</v>
      </c>
      <c r="I24" s="8">
        <f t="shared" si="0"/>
        <v>20</v>
      </c>
      <c r="J24" s="8">
        <f>G24*10</f>
        <v>100</v>
      </c>
      <c r="K24" s="8">
        <v>30</v>
      </c>
      <c r="L24" s="8">
        <f t="shared" si="2"/>
        <v>750</v>
      </c>
      <c r="M24" s="7" t="s">
        <v>41</v>
      </c>
    </row>
    <row r="25" spans="1:13">
      <c r="A25" s="18" t="s">
        <v>90</v>
      </c>
      <c r="B25" s="19"/>
      <c r="C25" s="19"/>
      <c r="D25" s="19"/>
      <c r="E25" s="19"/>
      <c r="F25" s="19"/>
      <c r="G25" s="19"/>
      <c r="H25" s="19"/>
      <c r="I25" s="19"/>
      <c r="J25" s="19"/>
      <c r="K25" s="20"/>
      <c r="L25" s="9">
        <f>SUM(L4:L24)</f>
        <v>13284</v>
      </c>
      <c r="M25" s="10"/>
    </row>
    <row r="26" spans="1:13">
      <c r="A26" s="11"/>
      <c r="B26"/>
      <c r="C26"/>
      <c r="D26"/>
      <c r="E26"/>
      <c r="F26"/>
      <c r="G26" s="4">
        <f>SUM(G4:G24)</f>
        <v>202</v>
      </c>
      <c r="H26" s="12"/>
      <c r="I26" s="12"/>
      <c r="J26" s="12"/>
      <c r="K26" s="12"/>
      <c r="L26" s="12"/>
      <c r="M26"/>
    </row>
    <row r="27" spans="1:13" s="3" customFormat="1" ht="30" customHeight="1">
      <c r="A27" s="16" t="s">
        <v>24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7"/>
    </row>
    <row r="28" spans="1:13" s="3" customFormat="1" ht="30" customHeight="1">
      <c r="A28" s="16" t="s">
        <v>23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7"/>
    </row>
  </sheetData>
  <mergeCells count="7">
    <mergeCell ref="J1:M1"/>
    <mergeCell ref="J2:M2"/>
    <mergeCell ref="A27:M27"/>
    <mergeCell ref="A28:M28"/>
    <mergeCell ref="A25:K25"/>
    <mergeCell ref="A1:I1"/>
    <mergeCell ref="A2:I2"/>
  </mergeCells>
  <conditionalFormatting sqref="C3:C24 C2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2025-10-24T14:26:48Z</cp:lastPrinted>
  <dcterms:created xsi:type="dcterms:W3CDTF">2025-10-24T14:24:14Z</dcterms:created>
  <dcterms:modified xsi:type="dcterms:W3CDTF">2025-11-04T08:23:54Z</dcterms:modified>
</cp:coreProperties>
</file>