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9" i="1"/>
  <c r="G12"/>
  <c r="H5"/>
  <c r="J5" s="1"/>
  <c r="H6"/>
  <c r="J6" s="1"/>
  <c r="H7"/>
  <c r="J7" s="1"/>
  <c r="H8"/>
  <c r="J8" s="1"/>
  <c r="H4"/>
  <c r="J4" s="1"/>
</calcChain>
</file>

<file path=xl/sharedStrings.xml><?xml version="1.0" encoding="utf-8"?>
<sst xmlns="http://schemas.openxmlformats.org/spreadsheetml/2006/main" count="41" uniqueCount="36">
  <si>
    <t>28/3/2026</t>
  </si>
  <si>
    <t>781</t>
  </si>
  <si>
    <t>31/3/2026</t>
  </si>
  <si>
    <t>805</t>
  </si>
  <si>
    <t>12/3/2026</t>
  </si>
  <si>
    <t>0651</t>
  </si>
  <si>
    <t>14/3/2026</t>
  </si>
  <si>
    <t>672</t>
  </si>
  <si>
    <t>23/3/2026</t>
  </si>
  <si>
    <t>740</t>
  </si>
  <si>
    <t>NUAPATNA</t>
  </si>
  <si>
    <t>DHENKANAL</t>
  </si>
  <si>
    <t>DEOGARH</t>
  </si>
  <si>
    <t>RAIRANGPUR</t>
  </si>
  <si>
    <t>CTC</t>
  </si>
  <si>
    <t>DO/18367</t>
  </si>
  <si>
    <t>DO/18511</t>
  </si>
  <si>
    <t>MA/12511</t>
  </si>
  <si>
    <t>MA/12623</t>
  </si>
  <si>
    <t>MA/12869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</si>
  <si>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</si>
  <si>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</si>
  <si>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</si>
  <si>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</si>
  <si>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</si>
  <si>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</si>
  <si>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</si>
  <si>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</si>
  <si>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</si>
  <si>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</si>
  <si>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 xml:space="preserve">MODI ASSOCIATES                                                                                                 C/O KOKUYO CAMLIN LTD
Address: Old Collage Lane, Nimchori, Cuttack, 753002
GST No: 21AACFM0756F1ZT
</t>
  </si>
  <si>
    <t>Thanking you for your business.
ATC LOGISTICS</t>
  </si>
  <si>
    <t>(RUPEES TWO THOUSAND ONE HUNDRED NINETY ONLY)</t>
  </si>
  <si>
    <t>Invoice
PRAGATI LOGISTICS,SAMANTA SAHI KHUNTIA LANE,8984191006
GST :21AGHPB9356M1Z9</t>
  </si>
  <si>
    <t>Bill Date: 31/03/2026
Bill NO : 29868
Total Amount : 2190.00</t>
  </si>
  <si>
    <t>Kindly, verify &amp; confirm within 7 days, else GST will be filed by 20th APRIL,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</si>
</sst>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295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MODI%20ASSOCIATES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9">
          <cell r="C19" t="str">
            <v>BANKI</v>
          </cell>
          <cell r="D19">
            <v>50</v>
          </cell>
        </row>
        <row r="20">
          <cell r="C20" t="str">
            <v>KEONJHAR</v>
          </cell>
          <cell r="D20">
            <v>60</v>
          </cell>
        </row>
        <row r="21">
          <cell r="C21" t="str">
            <v>NUAPATNA</v>
          </cell>
          <cell r="D21">
            <v>50</v>
          </cell>
        </row>
        <row r="22">
          <cell r="C22" t="str">
            <v>DHENKANAL</v>
          </cell>
          <cell r="D22">
            <v>45</v>
          </cell>
        </row>
        <row r="23">
          <cell r="C23" t="str">
            <v>BALIMELA</v>
          </cell>
          <cell r="D23">
            <v>110</v>
          </cell>
        </row>
        <row r="24">
          <cell r="C24" t="str">
            <v>KORAPUT</v>
          </cell>
          <cell r="D24">
            <v>80</v>
          </cell>
        </row>
        <row r="25">
          <cell r="C25" t="str">
            <v>RAIRANGPUR</v>
          </cell>
          <cell r="D25">
            <v>75</v>
          </cell>
        </row>
        <row r="26">
          <cell r="C26" t="str">
            <v>JHARSUGUDA</v>
          </cell>
          <cell r="D26">
            <v>40</v>
          </cell>
        </row>
        <row r="27">
          <cell r="C27" t="str">
            <v>PURI</v>
          </cell>
          <cell r="D27">
            <v>50</v>
          </cell>
        </row>
        <row r="28">
          <cell r="C28" t="str">
            <v>DEOGARH</v>
          </cell>
          <cell r="D28">
            <v>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customWidth="1"/>
    <col min="9" max="9" width="8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 t="s">
        <v>33</v>
      </c>
      <c r="I1" s="22"/>
      <c r="J1" s="23"/>
    </row>
    <row r="2" spans="1:12" s="1" customFormat="1" ht="76.5" customHeight="1">
      <c r="A2" s="19" t="s">
        <v>30</v>
      </c>
      <c r="B2" s="20"/>
      <c r="C2" s="20"/>
      <c r="D2" s="20"/>
      <c r="E2" s="20"/>
      <c r="F2" s="20"/>
      <c r="G2" s="20"/>
      <c r="H2" s="21" t="s">
        <v>34</v>
      </c>
      <c r="I2" s="22"/>
      <c r="J2" s="23"/>
      <c r="L2" s="7"/>
    </row>
    <row r="3" spans="1:12" s="2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</row>
    <row r="4" spans="1:12">
      <c r="A4" s="3">
        <v>1</v>
      </c>
      <c r="B4" s="3" t="s">
        <v>4</v>
      </c>
      <c r="C4" s="3" t="s">
        <v>17</v>
      </c>
      <c r="D4" s="3" t="s">
        <v>5</v>
      </c>
      <c r="E4" s="4" t="s">
        <v>14</v>
      </c>
      <c r="F4" s="3" t="s">
        <v>12</v>
      </c>
      <c r="G4" s="3">
        <v>12</v>
      </c>
      <c r="H4" s="6">
        <f>VLOOKUP(F4,[1]Sheet1!$C$19:$D$28,2,FALSE)</f>
        <v>80</v>
      </c>
      <c r="I4" s="6">
        <v>30</v>
      </c>
      <c r="J4" s="6">
        <f>G4*H4+I4</f>
        <v>990</v>
      </c>
    </row>
    <row r="5" spans="1:12">
      <c r="A5" s="3">
        <v>2</v>
      </c>
      <c r="B5" s="3" t="s">
        <v>6</v>
      </c>
      <c r="C5" s="3" t="s">
        <v>18</v>
      </c>
      <c r="D5" s="3" t="s">
        <v>7</v>
      </c>
      <c r="E5" s="4" t="s">
        <v>14</v>
      </c>
      <c r="F5" s="3" t="s">
        <v>13</v>
      </c>
      <c r="G5" s="3">
        <v>5</v>
      </c>
      <c r="H5" s="6">
        <f>VLOOKUP(F5,[1]Sheet1!$C$19:$D$28,2,FALSE)</f>
        <v>75</v>
      </c>
      <c r="I5" s="6">
        <v>30</v>
      </c>
      <c r="J5" s="6">
        <f t="shared" ref="J5:J8" si="0">G5*H5+I5</f>
        <v>405</v>
      </c>
    </row>
    <row r="6" spans="1:12">
      <c r="A6" s="3">
        <v>3</v>
      </c>
      <c r="B6" s="3" t="s">
        <v>8</v>
      </c>
      <c r="C6" s="3" t="s">
        <v>19</v>
      </c>
      <c r="D6" s="3" t="s">
        <v>9</v>
      </c>
      <c r="E6" s="4" t="s">
        <v>14</v>
      </c>
      <c r="F6" s="3" t="s">
        <v>13</v>
      </c>
      <c r="G6" s="3">
        <v>5</v>
      </c>
      <c r="H6" s="6">
        <f>VLOOKUP(F6,[1]Sheet1!$C$19:$D$28,2,FALSE)</f>
        <v>75</v>
      </c>
      <c r="I6" s="6">
        <v>30</v>
      </c>
      <c r="J6" s="6">
        <f t="shared" si="0"/>
        <v>405</v>
      </c>
    </row>
    <row r="7" spans="1:12">
      <c r="A7" s="3">
        <v>4</v>
      </c>
      <c r="B7" s="3" t="s">
        <v>0</v>
      </c>
      <c r="C7" s="3" t="s">
        <v>15</v>
      </c>
      <c r="D7" s="3" t="s">
        <v>1</v>
      </c>
      <c r="E7" s="4" t="s">
        <v>14</v>
      </c>
      <c r="F7" s="3" t="s">
        <v>10</v>
      </c>
      <c r="G7" s="3">
        <v>3</v>
      </c>
      <c r="H7" s="6">
        <f>VLOOKUP(F7,[1]Sheet1!$C$19:$D$28,2,FALSE)</f>
        <v>50</v>
      </c>
      <c r="I7" s="6">
        <v>30</v>
      </c>
      <c r="J7" s="6">
        <f t="shared" si="0"/>
        <v>180</v>
      </c>
    </row>
    <row r="8" spans="1:12">
      <c r="A8" s="3">
        <v>5</v>
      </c>
      <c r="B8" s="3" t="s">
        <v>2</v>
      </c>
      <c r="C8" s="3" t="s">
        <v>16</v>
      </c>
      <c r="D8" s="3" t="s">
        <v>3</v>
      </c>
      <c r="E8" s="4" t="s">
        <v>14</v>
      </c>
      <c r="F8" s="3" t="s">
        <v>11</v>
      </c>
      <c r="G8" s="3">
        <v>4</v>
      </c>
      <c r="H8" s="6">
        <f>VLOOKUP(F8,[1]Sheet1!$C$19:$D$28,2,FALSE)</f>
        <v>45</v>
      </c>
      <c r="I8" s="6">
        <v>30</v>
      </c>
      <c r="J8" s="6">
        <f t="shared" si="0"/>
        <v>210</v>
      </c>
    </row>
    <row r="9" spans="1:12" s="10" customFormat="1">
      <c r="A9" s="13" t="s">
        <v>32</v>
      </c>
      <c r="B9" s="14"/>
      <c r="C9" s="14"/>
      <c r="D9" s="14"/>
      <c r="E9" s="14"/>
      <c r="F9" s="14"/>
      <c r="G9" s="14"/>
      <c r="H9" s="15"/>
      <c r="I9" s="16"/>
      <c r="J9" s="9">
        <f>SUM(J4:J8)</f>
        <v>2190</v>
      </c>
      <c r="K9"/>
      <c r="L9" s="8"/>
    </row>
    <row r="10" spans="1:12" s="10" customFormat="1" ht="30" customHeight="1">
      <c r="A10" s="17" t="s">
        <v>35</v>
      </c>
      <c r="B10" s="17"/>
      <c r="C10" s="17"/>
      <c r="D10" s="17"/>
      <c r="E10" s="17"/>
      <c r="F10" s="17"/>
      <c r="G10" s="17"/>
      <c r="H10" s="18"/>
      <c r="I10" s="18"/>
      <c r="J10" s="18"/>
      <c r="L10" s="11"/>
    </row>
    <row r="11" spans="1:12" s="10" customFormat="1" ht="30" customHeight="1">
      <c r="A11" s="17" t="s">
        <v>31</v>
      </c>
      <c r="B11" s="17"/>
      <c r="C11" s="17"/>
      <c r="D11" s="17"/>
      <c r="E11" s="17"/>
      <c r="F11" s="17"/>
      <c r="G11" s="17"/>
      <c r="H11" s="18"/>
      <c r="I11" s="18"/>
      <c r="J11" s="18"/>
    </row>
    <row r="12" spans="1:12">
      <c r="G12" s="12">
        <f>SUM(G4:G8)</f>
        <v>29</v>
      </c>
    </row>
  </sheetData>
  <sortState ref="B2:G6">
    <sortCondition ref="B2"/>
  </sortState>
  <mergeCells count="7">
    <mergeCell ref="A9:I9"/>
    <mergeCell ref="A10:J10"/>
    <mergeCell ref="A11:J11"/>
    <mergeCell ref="A1:G1"/>
    <mergeCell ref="H1:J1"/>
    <mergeCell ref="A2:G2"/>
    <mergeCell ref="H2:J2"/>
  </mergeCells>
  <conditionalFormatting sqref="C1:C2">
    <cfRule type="duplicateValues" dxfId="2" priority="3"/>
  </conditionalFormatting>
  <conditionalFormatting sqref="C9:C11">
    <cfRule type="duplicateValues" dxfId="1" priority="2"/>
  </conditionalFormatting>
  <conditionalFormatting sqref="C9:C12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2026-04-14T05:32:13Z</cp:lastPrinted>
  <dcterms:created xsi:type="dcterms:W3CDTF">2026-04-10T10:11:12Z</dcterms:created>
  <dcterms:modified xsi:type="dcterms:W3CDTF">2026-04-14T05:32:14Z</dcterms:modified>
</cp:coreProperties>
</file>