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Invoice!$A$3:$L$63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H64" i="1"/>
  <c r="J5"/>
  <c r="L5" s="1"/>
  <c r="J6"/>
  <c r="L6" s="1"/>
  <c r="J7"/>
  <c r="L7" s="1"/>
  <c r="J8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19"/>
  <c r="L19" s="1"/>
  <c r="J20"/>
  <c r="L20" s="1"/>
  <c r="J21"/>
  <c r="L21" s="1"/>
  <c r="J22"/>
  <c r="L22" s="1"/>
  <c r="J23"/>
  <c r="L23" s="1"/>
  <c r="J24"/>
  <c r="L24" s="1"/>
  <c r="J25"/>
  <c r="L25" s="1"/>
  <c r="J26"/>
  <c r="L26" s="1"/>
  <c r="J27"/>
  <c r="L27" s="1"/>
  <c r="J28"/>
  <c r="L28" s="1"/>
  <c r="J29"/>
  <c r="L29" s="1"/>
  <c r="J30"/>
  <c r="L30" s="1"/>
  <c r="J31"/>
  <c r="L31" s="1"/>
  <c r="J32"/>
  <c r="L32" s="1"/>
  <c r="J33"/>
  <c r="L33" s="1"/>
  <c r="J34"/>
  <c r="L34" s="1"/>
  <c r="J35"/>
  <c r="L35" s="1"/>
  <c r="J36"/>
  <c r="L36" s="1"/>
  <c r="J37"/>
  <c r="L37" s="1"/>
  <c r="J38"/>
  <c r="L38" s="1"/>
  <c r="J39"/>
  <c r="L39" s="1"/>
  <c r="J40"/>
  <c r="L40" s="1"/>
  <c r="J41"/>
  <c r="L41" s="1"/>
  <c r="J42"/>
  <c r="L42" s="1"/>
  <c r="J43"/>
  <c r="L43" s="1"/>
  <c r="J44"/>
  <c r="L44" s="1"/>
  <c r="J45"/>
  <c r="L45" s="1"/>
  <c r="J46"/>
  <c r="L46" s="1"/>
  <c r="J47"/>
  <c r="J48"/>
  <c r="L48" s="1"/>
  <c r="J49"/>
  <c r="L49" s="1"/>
  <c r="J50"/>
  <c r="L50" s="1"/>
  <c r="J51"/>
  <c r="L51" s="1"/>
  <c r="J52"/>
  <c r="L52" s="1"/>
  <c r="J53"/>
  <c r="L53" s="1"/>
  <c r="J54"/>
  <c r="L54" s="1"/>
  <c r="J55"/>
  <c r="L55" s="1"/>
  <c r="J56"/>
  <c r="L56" s="1"/>
  <c r="J57"/>
  <c r="L57" s="1"/>
  <c r="J58"/>
  <c r="L58" s="1"/>
  <c r="J59"/>
  <c r="L59" s="1"/>
  <c r="J4"/>
  <c r="L4" s="1"/>
  <c r="I47"/>
  <c r="L47" s="1"/>
  <c r="I8"/>
  <c r="L8" s="1"/>
  <c r="L60" l="1"/>
</calcChain>
</file>

<file path=xl/sharedStrings.xml><?xml version="1.0" encoding="utf-8"?>
<sst xmlns="http://schemas.openxmlformats.org/spreadsheetml/2006/main" count="355" uniqueCount="169">
  <si>
    <t>Invoice
PRAGATI LOGISTICS,SAMANTA SAHI KHUNTIA LANE,8984191006
GST :21AGHPB9356M1Z9</t>
  </si>
  <si>
    <t>DATE</t>
  </si>
  <si>
    <t>CASE</t>
  </si>
  <si>
    <t>RATE</t>
  </si>
  <si>
    <t>AMOUNT</t>
  </si>
  <si>
    <t>01/3/2025</t>
  </si>
  <si>
    <t>3813</t>
  </si>
  <si>
    <t>CYCLE PARTS</t>
  </si>
  <si>
    <t>02/3/2025</t>
  </si>
  <si>
    <t>3819</t>
  </si>
  <si>
    <t>03/3/2025</t>
  </si>
  <si>
    <t>3868</t>
  </si>
  <si>
    <t>04/3/2025</t>
  </si>
  <si>
    <t>3876</t>
  </si>
  <si>
    <t>3835</t>
  </si>
  <si>
    <t>3817</t>
  </si>
  <si>
    <t>3852</t>
  </si>
  <si>
    <t>3865</t>
  </si>
  <si>
    <t>07/3/2025</t>
  </si>
  <si>
    <t>3909</t>
  </si>
  <si>
    <t>08/3/2025</t>
  </si>
  <si>
    <t>3901</t>
  </si>
  <si>
    <t>CYCLE</t>
  </si>
  <si>
    <t>3910</t>
  </si>
  <si>
    <t>3900</t>
  </si>
  <si>
    <t>11/3/2025</t>
  </si>
  <si>
    <t>3936</t>
  </si>
  <si>
    <t>13/3/2025</t>
  </si>
  <si>
    <t>3946</t>
  </si>
  <si>
    <t>43943</t>
  </si>
  <si>
    <t>43944</t>
  </si>
  <si>
    <t>14/3/2025</t>
  </si>
  <si>
    <t>945</t>
  </si>
  <si>
    <t>19/3/2025</t>
  </si>
  <si>
    <t>3996</t>
  </si>
  <si>
    <t>3997</t>
  </si>
  <si>
    <t>3995</t>
  </si>
  <si>
    <t>21/3/2025</t>
  </si>
  <si>
    <t>4015</t>
  </si>
  <si>
    <t>244017</t>
  </si>
  <si>
    <t>44014</t>
  </si>
  <si>
    <t>4016</t>
  </si>
  <si>
    <t>24/3/2025</t>
  </si>
  <si>
    <t>44044</t>
  </si>
  <si>
    <t>27/3/2025</t>
  </si>
  <si>
    <t>44105</t>
  </si>
  <si>
    <t>092</t>
  </si>
  <si>
    <t>4061</t>
  </si>
  <si>
    <t>4091</t>
  </si>
  <si>
    <t>4134</t>
  </si>
  <si>
    <t>4094</t>
  </si>
  <si>
    <t>4068</t>
  </si>
  <si>
    <t>28/3/2025</t>
  </si>
  <si>
    <t>4133</t>
  </si>
  <si>
    <t>44190</t>
  </si>
  <si>
    <t>4192</t>
  </si>
  <si>
    <t>44062</t>
  </si>
  <si>
    <t>44103</t>
  </si>
  <si>
    <t>4098</t>
  </si>
  <si>
    <t>244076</t>
  </si>
  <si>
    <t>4101</t>
  </si>
  <si>
    <t>29/3/2025</t>
  </si>
  <si>
    <t>244212</t>
  </si>
  <si>
    <t>3733</t>
  </si>
  <si>
    <t>44132</t>
  </si>
  <si>
    <t>44218</t>
  </si>
  <si>
    <t>44058</t>
  </si>
  <si>
    <t>44219</t>
  </si>
  <si>
    <t>44204</t>
  </si>
  <si>
    <t>44210</t>
  </si>
  <si>
    <t>44205</t>
  </si>
  <si>
    <t>244209</t>
  </si>
  <si>
    <t>244207</t>
  </si>
  <si>
    <t>4208</t>
  </si>
  <si>
    <t>4211</t>
  </si>
  <si>
    <t>4220</t>
  </si>
  <si>
    <t>4213</t>
  </si>
  <si>
    <t>4222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</si>
  <si>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</si>
  <si>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</si>
  <si>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</si>
  <si>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</si>
  <si>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</si>
  <si>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FROM</t>
  </si>
  <si>
    <t>DESTINATION</t>
  </si>
  <si>
    <t>PRODUCT</t>
  </si>
  <si>
    <t>HML</t>
  </si>
  <si>
    <t>LR CH.</t>
  </si>
  <si>
    <t>SORO</t>
  </si>
  <si>
    <t>MANGALPUR</t>
  </si>
  <si>
    <t>BILAHAT</t>
  </si>
  <si>
    <t>NUAPATNA</t>
  </si>
  <si>
    <t>BAISINGA</t>
  </si>
  <si>
    <t>KARANJIA</t>
  </si>
  <si>
    <t>BERHAMPUR</t>
  </si>
  <si>
    <t>DHENKANAL</t>
  </si>
  <si>
    <t>BHADRAK</t>
  </si>
  <si>
    <t>BALICHANDRAPUR</t>
  </si>
  <si>
    <t>CHARAMPA</t>
  </si>
  <si>
    <t>BAHANAGA</t>
  </si>
  <si>
    <t>CHANDIKHOL</t>
  </si>
  <si>
    <t>CHANDRASEKHARPUR</t>
  </si>
  <si>
    <t>RAJSUNAKHALA</t>
  </si>
  <si>
    <t>PARADEEP</t>
  </si>
  <si>
    <t>BALASORE</t>
  </si>
  <si>
    <t>KHURDA</t>
  </si>
  <si>
    <t>CHANDPUR</t>
  </si>
  <si>
    <t>CHHATRAPUR</t>
  </si>
  <si>
    <t>CTC</t>
  </si>
  <si>
    <t>JA/26836</t>
  </si>
  <si>
    <t>JA/26918</t>
  </si>
  <si>
    <t>JA/26992</t>
  </si>
  <si>
    <t>JA/27245</t>
  </si>
  <si>
    <t>JA/27211</t>
  </si>
  <si>
    <t>JA/27132</t>
  </si>
  <si>
    <t>JA/27239</t>
  </si>
  <si>
    <t>JA/27301</t>
  </si>
  <si>
    <t>JA/27456</t>
  </si>
  <si>
    <t>JA/27466</t>
  </si>
  <si>
    <t>JA/27488</t>
  </si>
  <si>
    <t>JA/27444</t>
  </si>
  <si>
    <t>JA/27646</t>
  </si>
  <si>
    <t>JA/27910</t>
  </si>
  <si>
    <t>JA/27795</t>
  </si>
  <si>
    <t>JA/27796</t>
  </si>
  <si>
    <t>JA/27829</t>
  </si>
  <si>
    <t>JA/28104</t>
  </si>
  <si>
    <t>JA/28102</t>
  </si>
  <si>
    <t>JA/28103</t>
  </si>
  <si>
    <t>JA/28250</t>
  </si>
  <si>
    <t>JA/28204</t>
  </si>
  <si>
    <t>JA/28238</t>
  </si>
  <si>
    <t>JA/28248</t>
  </si>
  <si>
    <t>JA/28386</t>
  </si>
  <si>
    <t>JA/28695</t>
  </si>
  <si>
    <t>JA/28832</t>
  </si>
  <si>
    <t>JA/28834</t>
  </si>
  <si>
    <t>JA/28837</t>
  </si>
  <si>
    <t>JA/28823</t>
  </si>
  <si>
    <t>JA/28826</t>
  </si>
  <si>
    <t>JA/28840</t>
  </si>
  <si>
    <t>JA/28735</t>
  </si>
  <si>
    <t>JA/28746</t>
  </si>
  <si>
    <t>JA/28752</t>
  </si>
  <si>
    <t>JA/28775</t>
  </si>
  <si>
    <t>JA/28769</t>
  </si>
  <si>
    <t>JA/28729</t>
  </si>
  <si>
    <t>JA/28727</t>
  </si>
  <si>
    <t>JA/28728</t>
  </si>
  <si>
    <t>JA/29206</t>
  </si>
  <si>
    <t>JA/29109</t>
  </si>
  <si>
    <t>JA/28889</t>
  </si>
  <si>
    <t>JA/28876</t>
  </si>
  <si>
    <t>JA/28888</t>
  </si>
  <si>
    <t>JA/28891</t>
  </si>
  <si>
    <t>JA/28892</t>
  </si>
  <si>
    <t>JA/28894</t>
  </si>
  <si>
    <t>JA/28910</t>
  </si>
  <si>
    <t>JA/28938</t>
  </si>
  <si>
    <t>JA/28937</t>
  </si>
  <si>
    <t>JA/28969</t>
  </si>
  <si>
    <t>JA/28951</t>
  </si>
  <si>
    <t>JA/28964</t>
  </si>
  <si>
    <t>JA/28968</t>
  </si>
  <si>
    <t>JA/29091</t>
  </si>
  <si>
    <t xml:space="preserve">TO, 
KAMDAR SALES ORGANISATION
Address:WARD NO.5, ALAMCHAND BAZAR,9338402105
GST No:21AVDPK0516D1ZG
</t>
  </si>
  <si>
    <t>(RUPEES FOURTY THOUSAND SIX HUNDRED FIFTY SIX ONLY)</t>
  </si>
  <si>
    <t>Bill Date: 31/03/2025
Bill NO : 39184
TotalAmount: 40656.00</t>
  </si>
  <si>
    <t>Declaration � Kindly verify and confirm before 20/04/2025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</si>
</sst>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horizontal="right" wrapText="1"/>
    </xf>
    <xf numFmtId="0" fontId="2" fillId="0" borderId="6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6</xdr:col>
      <xdr:colOff>514350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426720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BILL/JANUARY,%202025%20PL/KAMDAR%20SALES%20ORGANISATI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BILAHAT</v>
          </cell>
          <cell r="G4" t="str">
            <v>CYCLE</v>
          </cell>
          <cell r="H4">
            <v>5</v>
          </cell>
          <cell r="I4">
            <v>93</v>
          </cell>
        </row>
        <row r="5">
          <cell r="F5" t="str">
            <v>JALESWAR</v>
          </cell>
          <cell r="G5" t="str">
            <v>CYCLE</v>
          </cell>
          <cell r="H5">
            <v>3</v>
          </cell>
          <cell r="I5">
            <v>93</v>
          </cell>
        </row>
        <row r="6">
          <cell r="F6" t="str">
            <v>KARANJIA</v>
          </cell>
          <cell r="G6" t="str">
            <v>CYCLE PARTS</v>
          </cell>
          <cell r="H6">
            <v>12</v>
          </cell>
          <cell r="I6">
            <v>71</v>
          </cell>
        </row>
        <row r="7">
          <cell r="F7" t="str">
            <v>PATTAMUNDAI</v>
          </cell>
          <cell r="G7" t="str">
            <v>CYCLE PARTS</v>
          </cell>
          <cell r="H7">
            <v>7</v>
          </cell>
          <cell r="I7">
            <v>71</v>
          </cell>
        </row>
        <row r="8">
          <cell r="F8" t="str">
            <v>BERHAMPUR</v>
          </cell>
          <cell r="G8" t="str">
            <v>CYCLE PARTS</v>
          </cell>
          <cell r="H8">
            <v>26</v>
          </cell>
          <cell r="I8">
            <v>71</v>
          </cell>
        </row>
        <row r="9">
          <cell r="F9" t="str">
            <v>BALASORE</v>
          </cell>
          <cell r="G9" t="str">
            <v>CYCLE PARTS</v>
          </cell>
          <cell r="H9">
            <v>27</v>
          </cell>
          <cell r="I9">
            <v>71</v>
          </cell>
        </row>
        <row r="10">
          <cell r="F10" t="str">
            <v>JALESWAR</v>
          </cell>
          <cell r="G10" t="str">
            <v>CYCLE PARTS</v>
          </cell>
          <cell r="H10">
            <v>24</v>
          </cell>
          <cell r="I10">
            <v>71</v>
          </cell>
        </row>
        <row r="11">
          <cell r="F11" t="str">
            <v>BILAHAT</v>
          </cell>
          <cell r="G11" t="str">
            <v>CYCLE PARTS</v>
          </cell>
          <cell r="H11">
            <v>1</v>
          </cell>
          <cell r="I11">
            <v>71</v>
          </cell>
        </row>
        <row r="12">
          <cell r="F12" t="str">
            <v>JALESWAR</v>
          </cell>
          <cell r="G12" t="str">
            <v>CYCLE PARTS</v>
          </cell>
          <cell r="H12">
            <v>20</v>
          </cell>
          <cell r="I12">
            <v>71</v>
          </cell>
        </row>
        <row r="13">
          <cell r="F13" t="str">
            <v>NUAPATNA</v>
          </cell>
          <cell r="G13" t="str">
            <v>CYCLE</v>
          </cell>
          <cell r="H13">
            <v>2</v>
          </cell>
          <cell r="I13">
            <v>93</v>
          </cell>
        </row>
        <row r="14">
          <cell r="F14" t="str">
            <v>NUAPATNA</v>
          </cell>
          <cell r="G14" t="str">
            <v>CYCLE PARTS</v>
          </cell>
          <cell r="H14">
            <v>1</v>
          </cell>
          <cell r="I14">
            <v>71</v>
          </cell>
        </row>
        <row r="15">
          <cell r="F15" t="str">
            <v>DHENKANAL</v>
          </cell>
          <cell r="G15" t="str">
            <v>CYCLE PARTS</v>
          </cell>
          <cell r="H15">
            <v>7</v>
          </cell>
          <cell r="I15">
            <v>71</v>
          </cell>
        </row>
        <row r="16">
          <cell r="F16" t="str">
            <v>MANGALPUR</v>
          </cell>
          <cell r="G16" t="str">
            <v>CYCLE PARTS</v>
          </cell>
          <cell r="H16">
            <v>2</v>
          </cell>
          <cell r="I16">
            <v>71</v>
          </cell>
        </row>
        <row r="17">
          <cell r="F17" t="str">
            <v>SORO</v>
          </cell>
          <cell r="G17" t="str">
            <v>CYCLE PARTS</v>
          </cell>
          <cell r="H17">
            <v>1</v>
          </cell>
          <cell r="I17">
            <v>71</v>
          </cell>
        </row>
        <row r="18">
          <cell r="F18" t="str">
            <v>BERHAMPUR</v>
          </cell>
          <cell r="G18" t="str">
            <v>CYCLE PARTS</v>
          </cell>
          <cell r="H18">
            <v>3</v>
          </cell>
          <cell r="I18">
            <v>71</v>
          </cell>
        </row>
        <row r="19">
          <cell r="F19" t="str">
            <v>KENDRAPARA</v>
          </cell>
          <cell r="G19" t="str">
            <v>CYCLE</v>
          </cell>
          <cell r="H19">
            <v>2</v>
          </cell>
          <cell r="I19">
            <v>93</v>
          </cell>
        </row>
        <row r="20">
          <cell r="F20" t="str">
            <v>BHADRAK</v>
          </cell>
          <cell r="G20" t="str">
            <v>CYCLE PARTS</v>
          </cell>
          <cell r="H20">
            <v>1</v>
          </cell>
          <cell r="I20">
            <v>71</v>
          </cell>
        </row>
        <row r="21">
          <cell r="F21" t="str">
            <v>KARANJIA</v>
          </cell>
          <cell r="G21" t="str">
            <v>CYCLE PARTS</v>
          </cell>
          <cell r="H21">
            <v>3</v>
          </cell>
          <cell r="I21">
            <v>71</v>
          </cell>
        </row>
        <row r="22">
          <cell r="F22" t="str">
            <v>JALESWAR</v>
          </cell>
          <cell r="G22" t="str">
            <v>CYCLE PARTS</v>
          </cell>
          <cell r="H22">
            <v>4</v>
          </cell>
          <cell r="I22">
            <v>71</v>
          </cell>
        </row>
        <row r="23">
          <cell r="F23" t="str">
            <v>BALASORE</v>
          </cell>
          <cell r="G23" t="str">
            <v>CYCLE PARTS</v>
          </cell>
          <cell r="H23">
            <v>3</v>
          </cell>
          <cell r="I23">
            <v>71</v>
          </cell>
        </row>
        <row r="24">
          <cell r="F24" t="str">
            <v>PATTAMUNDAI</v>
          </cell>
          <cell r="G24" t="str">
            <v>CYCLE PARTS</v>
          </cell>
          <cell r="H24">
            <v>1</v>
          </cell>
          <cell r="I24">
            <v>71</v>
          </cell>
        </row>
        <row r="25">
          <cell r="F25" t="str">
            <v>BALICHANDRAPUR</v>
          </cell>
          <cell r="G25" t="str">
            <v>CYCLE PARTS</v>
          </cell>
          <cell r="H25">
            <v>2</v>
          </cell>
          <cell r="I25">
            <v>71</v>
          </cell>
        </row>
        <row r="26">
          <cell r="F26" t="str">
            <v>CHANDPUR</v>
          </cell>
          <cell r="G26" t="str">
            <v>CYCLE</v>
          </cell>
          <cell r="H26">
            <v>14</v>
          </cell>
          <cell r="I26">
            <v>93</v>
          </cell>
        </row>
        <row r="27">
          <cell r="F27" t="str">
            <v>BHUBANESWAR</v>
          </cell>
          <cell r="G27" t="str">
            <v>CYCLE PARTS</v>
          </cell>
          <cell r="H27">
            <v>1</v>
          </cell>
          <cell r="I27">
            <v>71</v>
          </cell>
        </row>
        <row r="28">
          <cell r="F28" t="str">
            <v>JATNI</v>
          </cell>
          <cell r="G28" t="str">
            <v>CYCLE PARTS</v>
          </cell>
          <cell r="H28">
            <v>1</v>
          </cell>
          <cell r="I28">
            <v>71</v>
          </cell>
        </row>
        <row r="29">
          <cell r="F29" t="str">
            <v>BHUBANESWAR</v>
          </cell>
          <cell r="G29" t="str">
            <v>CYCLE PARTS</v>
          </cell>
          <cell r="H29">
            <v>1</v>
          </cell>
          <cell r="I29">
            <v>71</v>
          </cell>
        </row>
        <row r="30">
          <cell r="F30" t="str">
            <v>CHARAMPA</v>
          </cell>
          <cell r="G30" t="str">
            <v>CYCLE PARTS</v>
          </cell>
          <cell r="H30">
            <v>4</v>
          </cell>
          <cell r="I30">
            <v>71</v>
          </cell>
        </row>
        <row r="31">
          <cell r="F31" t="str">
            <v>CHARAMPA</v>
          </cell>
          <cell r="G31" t="str">
            <v>CYCLE PARTS</v>
          </cell>
          <cell r="H31">
            <v>2</v>
          </cell>
          <cell r="I31">
            <v>71</v>
          </cell>
        </row>
        <row r="32">
          <cell r="F32" t="str">
            <v>PARADEEP</v>
          </cell>
          <cell r="G32" t="str">
            <v>CYCLE PARTS</v>
          </cell>
          <cell r="H32">
            <v>4</v>
          </cell>
          <cell r="I32">
            <v>71</v>
          </cell>
        </row>
        <row r="33">
          <cell r="F33" t="str">
            <v>JARKA</v>
          </cell>
          <cell r="G33" t="str">
            <v>CYCLE PARTS</v>
          </cell>
          <cell r="H33">
            <v>3</v>
          </cell>
          <cell r="I33">
            <v>71</v>
          </cell>
        </row>
        <row r="34">
          <cell r="F34" t="str">
            <v>BHUBANESWAR</v>
          </cell>
          <cell r="G34" t="str">
            <v>CYCLE PARTS</v>
          </cell>
          <cell r="H34">
            <v>2</v>
          </cell>
          <cell r="I34">
            <v>71</v>
          </cell>
        </row>
        <row r="35">
          <cell r="F35" t="str">
            <v>JALESWAR</v>
          </cell>
          <cell r="G35" t="str">
            <v>CYCLE PARTS</v>
          </cell>
          <cell r="H35">
            <v>9</v>
          </cell>
          <cell r="I35">
            <v>71</v>
          </cell>
        </row>
        <row r="36">
          <cell r="F36" t="str">
            <v>CHANDRASEKHARPUR</v>
          </cell>
          <cell r="G36" t="str">
            <v>CYCLE PARTS</v>
          </cell>
          <cell r="H36">
            <v>1</v>
          </cell>
          <cell r="I36">
            <v>71</v>
          </cell>
        </row>
        <row r="37">
          <cell r="F37" t="str">
            <v>CHANDIKHOL</v>
          </cell>
          <cell r="G37" t="str">
            <v>CYCLE PARTS</v>
          </cell>
          <cell r="H37">
            <v>2</v>
          </cell>
          <cell r="I37">
            <v>71</v>
          </cell>
        </row>
        <row r="38">
          <cell r="F38" t="str">
            <v>JARKA</v>
          </cell>
          <cell r="G38" t="str">
            <v>CYCLE PARTS</v>
          </cell>
          <cell r="H38">
            <v>1</v>
          </cell>
          <cell r="I38">
            <v>71</v>
          </cell>
        </row>
        <row r="39">
          <cell r="F39" t="str">
            <v>BHUBANESWAR</v>
          </cell>
          <cell r="G39" t="str">
            <v>CYCLE PARTS</v>
          </cell>
          <cell r="H39">
            <v>1</v>
          </cell>
          <cell r="I39">
            <v>71</v>
          </cell>
        </row>
        <row r="40">
          <cell r="F40" t="str">
            <v>BERHAMPUR</v>
          </cell>
          <cell r="G40" t="str">
            <v>CYCLE PARTS</v>
          </cell>
          <cell r="H40">
            <v>2</v>
          </cell>
          <cell r="I40">
            <v>71</v>
          </cell>
        </row>
        <row r="41">
          <cell r="F41" t="str">
            <v>BAHANAGA</v>
          </cell>
          <cell r="G41" t="str">
            <v>CYCLE</v>
          </cell>
          <cell r="H41">
            <v>11</v>
          </cell>
          <cell r="I41">
            <v>93</v>
          </cell>
        </row>
        <row r="42">
          <cell r="F42" t="str">
            <v>CHANDRASEKHARPUR</v>
          </cell>
          <cell r="G42" t="str">
            <v>CYCLE</v>
          </cell>
          <cell r="H42">
            <v>5</v>
          </cell>
          <cell r="I42">
            <v>93</v>
          </cell>
        </row>
        <row r="43">
          <cell r="F43" t="str">
            <v>RAJSUNAKHALA</v>
          </cell>
          <cell r="G43" t="str">
            <v>CYCLE</v>
          </cell>
          <cell r="H43">
            <v>4</v>
          </cell>
          <cell r="I43">
            <v>93</v>
          </cell>
        </row>
        <row r="44">
          <cell r="F44" t="str">
            <v>BAHANAGA</v>
          </cell>
          <cell r="G44" t="str">
            <v>CYCLE PARTS</v>
          </cell>
          <cell r="H44">
            <v>4</v>
          </cell>
          <cell r="I44">
            <v>71</v>
          </cell>
        </row>
        <row r="45">
          <cell r="F45" t="str">
            <v>CHANDRASEKHARPUR</v>
          </cell>
          <cell r="G45" t="str">
            <v>CYCLE PARTS</v>
          </cell>
          <cell r="H45">
            <v>1</v>
          </cell>
          <cell r="I45">
            <v>71</v>
          </cell>
        </row>
        <row r="46">
          <cell r="F46" t="str">
            <v>DHENKANAL</v>
          </cell>
          <cell r="G46" t="str">
            <v>CYCLE PARTS</v>
          </cell>
          <cell r="H46">
            <v>1</v>
          </cell>
          <cell r="I46">
            <v>71</v>
          </cell>
        </row>
        <row r="47">
          <cell r="F47" t="str">
            <v>CHANDIKHOL</v>
          </cell>
          <cell r="G47" t="str">
            <v>CYCLE PARTS</v>
          </cell>
          <cell r="H47">
            <v>2</v>
          </cell>
          <cell r="I47">
            <v>71</v>
          </cell>
        </row>
        <row r="48">
          <cell r="F48" t="str">
            <v>RAJ SUNAKHALA</v>
          </cell>
          <cell r="G48" t="str">
            <v>CYCLE PARTS</v>
          </cell>
          <cell r="H48">
            <v>7</v>
          </cell>
          <cell r="I48">
            <v>71</v>
          </cell>
        </row>
        <row r="49">
          <cell r="F49" t="str">
            <v>KARANJIA</v>
          </cell>
          <cell r="G49" t="str">
            <v>CYCLE PARTS</v>
          </cell>
          <cell r="H49">
            <v>17</v>
          </cell>
          <cell r="I49">
            <v>71</v>
          </cell>
        </row>
        <row r="50">
          <cell r="F50" t="str">
            <v>KARANJIA</v>
          </cell>
          <cell r="G50" t="str">
            <v>CYCLE PARTS</v>
          </cell>
          <cell r="H50">
            <v>1</v>
          </cell>
          <cell r="I50">
            <v>71</v>
          </cell>
        </row>
        <row r="51">
          <cell r="F51" t="str">
            <v>BHUBANESWAR</v>
          </cell>
          <cell r="G51" t="str">
            <v>CYCLE PARTS</v>
          </cell>
          <cell r="H51">
            <v>3</v>
          </cell>
          <cell r="I51">
            <v>71</v>
          </cell>
        </row>
        <row r="52">
          <cell r="F52" t="str">
            <v>BHUBANESWAR</v>
          </cell>
          <cell r="G52" t="str">
            <v>CYCLE PARTS</v>
          </cell>
          <cell r="H52">
            <v>1</v>
          </cell>
          <cell r="I52">
            <v>71</v>
          </cell>
        </row>
        <row r="53">
          <cell r="F53" t="str">
            <v>JALESWAR</v>
          </cell>
          <cell r="G53" t="str">
            <v>CYCLE PARTS</v>
          </cell>
          <cell r="H53">
            <v>8</v>
          </cell>
          <cell r="I53">
            <v>71</v>
          </cell>
        </row>
        <row r="54">
          <cell r="F54" t="str">
            <v>BALICHANDRAPUR</v>
          </cell>
          <cell r="G54" t="str">
            <v>CYCLE PARTS</v>
          </cell>
          <cell r="H54">
            <v>1</v>
          </cell>
          <cell r="I54">
            <v>71</v>
          </cell>
        </row>
        <row r="55">
          <cell r="F55" t="str">
            <v>DHENKANAL</v>
          </cell>
          <cell r="G55" t="str">
            <v>CYCLE PARTS</v>
          </cell>
          <cell r="H55">
            <v>6</v>
          </cell>
          <cell r="I55">
            <v>71</v>
          </cell>
        </row>
        <row r="56">
          <cell r="F56" t="str">
            <v>CHANDPUR</v>
          </cell>
          <cell r="G56" t="str">
            <v>CYCLE PARTS</v>
          </cell>
          <cell r="H56">
            <v>1</v>
          </cell>
          <cell r="I56">
            <v>71</v>
          </cell>
        </row>
        <row r="57">
          <cell r="F57" t="str">
            <v>NUAPATNA</v>
          </cell>
          <cell r="G57" t="str">
            <v>CYCLE PARTS</v>
          </cell>
          <cell r="H57">
            <v>4</v>
          </cell>
          <cell r="I57">
            <v>71</v>
          </cell>
        </row>
        <row r="58">
          <cell r="F58" t="str">
            <v>BAISINGA</v>
          </cell>
          <cell r="G58" t="str">
            <v>CYCLE</v>
          </cell>
          <cell r="H58">
            <v>8</v>
          </cell>
          <cell r="I58">
            <v>93</v>
          </cell>
        </row>
        <row r="59">
          <cell r="F59" t="str">
            <v>KARANJIA</v>
          </cell>
          <cell r="G59" t="str">
            <v>CYCLE</v>
          </cell>
          <cell r="H59">
            <v>3</v>
          </cell>
          <cell r="I59">
            <v>93</v>
          </cell>
        </row>
        <row r="60">
          <cell r="F60" t="str">
            <v>CHANDPUR</v>
          </cell>
          <cell r="G60" t="str">
            <v>CYCLE PARTS</v>
          </cell>
          <cell r="H60">
            <v>8</v>
          </cell>
          <cell r="I60">
            <v>71</v>
          </cell>
        </row>
        <row r="61">
          <cell r="F61" t="str">
            <v>BAHANAGA</v>
          </cell>
          <cell r="G61" t="str">
            <v>CYCLE</v>
          </cell>
          <cell r="H61">
            <v>2</v>
          </cell>
          <cell r="I61">
            <v>93</v>
          </cell>
        </row>
        <row r="62">
          <cell r="F62" t="str">
            <v>CHANDRASEKHARPUR</v>
          </cell>
          <cell r="G62" t="str">
            <v>CYCLE</v>
          </cell>
          <cell r="H62">
            <v>1</v>
          </cell>
          <cell r="I62">
            <v>93</v>
          </cell>
        </row>
        <row r="63">
          <cell r="F63" t="str">
            <v>BHADRAK</v>
          </cell>
          <cell r="G63" t="str">
            <v>CYCLE</v>
          </cell>
          <cell r="H63">
            <v>2</v>
          </cell>
          <cell r="I63">
            <v>93</v>
          </cell>
        </row>
        <row r="64">
          <cell r="F64" t="str">
            <v>CHANDRASEKHARPUR</v>
          </cell>
          <cell r="G64" t="str">
            <v>CYCLE</v>
          </cell>
          <cell r="H64">
            <v>2</v>
          </cell>
          <cell r="I64">
            <v>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topLeftCell="A31" workbookViewId="0">
      <selection activeCell="Q62" sqref="Q62"/>
    </sheetView>
  </sheetViews>
  <sheetFormatPr defaultRowHeight="15"/>
  <cols>
    <col min="1" max="1" width="4.140625" style="1" customWidth="1"/>
    <col min="2" max="2" width="9.7109375" style="1" bestFit="1" customWidth="1"/>
    <col min="3" max="3" width="9.5703125" style="1" customWidth="1"/>
    <col min="4" max="4" width="7.5703125" style="1" bestFit="1" customWidth="1"/>
    <col min="5" max="5" width="6.42578125" style="1" bestFit="1" customWidth="1"/>
    <col min="6" max="6" width="20.5703125" style="1" bestFit="1" customWidth="1"/>
    <col min="7" max="7" width="12.7109375" style="1" customWidth="1"/>
    <col min="8" max="8" width="5.7109375" style="1" customWidth="1"/>
    <col min="9" max="9" width="6.42578125" style="1" customWidth="1"/>
    <col min="10" max="10" width="6.7109375" style="1" customWidth="1"/>
    <col min="11" max="11" width="6.85546875" style="1" customWidth="1"/>
    <col min="12" max="12" width="10" style="1" customWidth="1"/>
    <col min="13" max="16384" width="9.140625" style="1"/>
  </cols>
  <sheetData>
    <row r="1" spans="1:12" ht="90" customHeight="1">
      <c r="A1" s="12"/>
      <c r="B1" s="12"/>
      <c r="C1" s="12"/>
      <c r="D1" s="12"/>
      <c r="E1" s="12"/>
      <c r="F1" s="12"/>
      <c r="G1" s="12"/>
      <c r="H1" s="18" t="s">
        <v>0</v>
      </c>
      <c r="I1" s="19"/>
      <c r="J1" s="19"/>
      <c r="K1" s="19"/>
      <c r="L1" s="20"/>
    </row>
    <row r="2" spans="1:12" ht="77.25" customHeight="1">
      <c r="A2" s="12" t="s">
        <v>165</v>
      </c>
      <c r="B2" s="12"/>
      <c r="C2" s="12"/>
      <c r="D2" s="12"/>
      <c r="E2" s="12"/>
      <c r="F2" s="12"/>
      <c r="G2" s="12"/>
      <c r="H2" s="18" t="s">
        <v>167</v>
      </c>
      <c r="I2" s="19"/>
      <c r="J2" s="19"/>
      <c r="K2" s="19"/>
      <c r="L2" s="20"/>
    </row>
    <row r="3" spans="1:12" s="7" customFormat="1" ht="15" customHeight="1">
      <c r="A3" s="8" t="s">
        <v>80</v>
      </c>
      <c r="B3" s="9" t="s">
        <v>1</v>
      </c>
      <c r="C3" s="9" t="s">
        <v>81</v>
      </c>
      <c r="D3" s="9" t="s">
        <v>82</v>
      </c>
      <c r="E3" s="9" t="s">
        <v>83</v>
      </c>
      <c r="F3" s="9" t="s">
        <v>84</v>
      </c>
      <c r="G3" s="9" t="s">
        <v>85</v>
      </c>
      <c r="H3" s="9" t="s">
        <v>2</v>
      </c>
      <c r="I3" s="9" t="s">
        <v>3</v>
      </c>
      <c r="J3" s="9" t="s">
        <v>86</v>
      </c>
      <c r="K3" s="9" t="s">
        <v>87</v>
      </c>
      <c r="L3" s="10" t="s">
        <v>4</v>
      </c>
    </row>
    <row r="4" spans="1:12" ht="15" customHeight="1">
      <c r="A4" s="24">
        <v>1</v>
      </c>
      <c r="B4" s="17" t="s">
        <v>5</v>
      </c>
      <c r="C4" s="17" t="s">
        <v>109</v>
      </c>
      <c r="D4" s="17" t="s">
        <v>6</v>
      </c>
      <c r="E4" s="22" t="s">
        <v>108</v>
      </c>
      <c r="F4" s="2" t="s">
        <v>88</v>
      </c>
      <c r="G4" s="2" t="s">
        <v>7</v>
      </c>
      <c r="H4" s="2">
        <v>6</v>
      </c>
      <c r="I4" s="3">
        <v>71</v>
      </c>
      <c r="J4" s="3">
        <f>H4*1</f>
        <v>6</v>
      </c>
      <c r="K4" s="3">
        <v>25</v>
      </c>
      <c r="L4" s="21">
        <f>H4*I4+J4+K4</f>
        <v>457</v>
      </c>
    </row>
    <row r="5" spans="1:12" ht="15" customHeight="1">
      <c r="A5" s="24">
        <v>2</v>
      </c>
      <c r="B5" s="17" t="s">
        <v>8</v>
      </c>
      <c r="C5" s="17" t="s">
        <v>110</v>
      </c>
      <c r="D5" s="17" t="s">
        <v>9</v>
      </c>
      <c r="E5" s="6" t="s">
        <v>108</v>
      </c>
      <c r="F5" s="2" t="s">
        <v>89</v>
      </c>
      <c r="G5" s="2" t="s">
        <v>7</v>
      </c>
      <c r="H5" s="2">
        <v>10</v>
      </c>
      <c r="I5" s="3">
        <v>71</v>
      </c>
      <c r="J5" s="3">
        <f t="shared" ref="J5:J59" si="0">H5*1</f>
        <v>10</v>
      </c>
      <c r="K5" s="3">
        <v>25</v>
      </c>
      <c r="L5" s="3">
        <f t="shared" ref="L5:L59" si="1">H5*I5+J5+K5</f>
        <v>745</v>
      </c>
    </row>
    <row r="6" spans="1:12" ht="15" customHeight="1">
      <c r="A6" s="24">
        <v>3</v>
      </c>
      <c r="B6" s="17" t="s">
        <v>10</v>
      </c>
      <c r="C6" s="17" t="s">
        <v>111</v>
      </c>
      <c r="D6" s="17" t="s">
        <v>11</v>
      </c>
      <c r="E6" s="6" t="s">
        <v>108</v>
      </c>
      <c r="F6" s="2" t="s">
        <v>90</v>
      </c>
      <c r="G6" s="2" t="s">
        <v>7</v>
      </c>
      <c r="H6" s="2">
        <v>1</v>
      </c>
      <c r="I6" s="3">
        <v>71</v>
      </c>
      <c r="J6" s="3">
        <f t="shared" si="0"/>
        <v>1</v>
      </c>
      <c r="K6" s="3">
        <v>25</v>
      </c>
      <c r="L6" s="3">
        <f t="shared" si="1"/>
        <v>97</v>
      </c>
    </row>
    <row r="7" spans="1:12" ht="15" customHeight="1">
      <c r="A7" s="24">
        <v>4</v>
      </c>
      <c r="B7" s="17" t="s">
        <v>12</v>
      </c>
      <c r="C7" s="17" t="s">
        <v>112</v>
      </c>
      <c r="D7" s="17" t="s">
        <v>13</v>
      </c>
      <c r="E7" s="6" t="s">
        <v>108</v>
      </c>
      <c r="F7" s="2" t="s">
        <v>91</v>
      </c>
      <c r="G7" s="2" t="s">
        <v>7</v>
      </c>
      <c r="H7" s="2">
        <v>2</v>
      </c>
      <c r="I7" s="3">
        <v>71</v>
      </c>
      <c r="J7" s="3">
        <f t="shared" si="0"/>
        <v>2</v>
      </c>
      <c r="K7" s="3">
        <v>25</v>
      </c>
      <c r="L7" s="3">
        <f t="shared" si="1"/>
        <v>169</v>
      </c>
    </row>
    <row r="8" spans="1:12" ht="15" customHeight="1">
      <c r="A8" s="24">
        <v>5</v>
      </c>
      <c r="B8" s="17" t="s">
        <v>12</v>
      </c>
      <c r="C8" s="17" t="s">
        <v>113</v>
      </c>
      <c r="D8" s="17" t="s">
        <v>14</v>
      </c>
      <c r="E8" s="6" t="s">
        <v>108</v>
      </c>
      <c r="F8" s="2" t="s">
        <v>92</v>
      </c>
      <c r="G8" s="2" t="s">
        <v>22</v>
      </c>
      <c r="H8" s="2">
        <v>7</v>
      </c>
      <c r="I8" s="3">
        <f>VLOOKUP(F8,[1]Invoice!$F$4:$I$64,4,FALSE)</f>
        <v>93</v>
      </c>
      <c r="J8" s="3">
        <f t="shared" si="0"/>
        <v>7</v>
      </c>
      <c r="K8" s="3">
        <v>25</v>
      </c>
      <c r="L8" s="3">
        <f t="shared" si="1"/>
        <v>683</v>
      </c>
    </row>
    <row r="9" spans="1:12" ht="15" customHeight="1">
      <c r="A9" s="24">
        <v>6</v>
      </c>
      <c r="B9" s="17" t="s">
        <v>12</v>
      </c>
      <c r="C9" s="17" t="s">
        <v>114</v>
      </c>
      <c r="D9" s="17" t="s">
        <v>15</v>
      </c>
      <c r="E9" s="6" t="s">
        <v>108</v>
      </c>
      <c r="F9" s="2" t="s">
        <v>91</v>
      </c>
      <c r="G9" s="2" t="s">
        <v>7</v>
      </c>
      <c r="H9" s="2">
        <v>7</v>
      </c>
      <c r="I9" s="3">
        <v>71</v>
      </c>
      <c r="J9" s="3">
        <f t="shared" si="0"/>
        <v>7</v>
      </c>
      <c r="K9" s="3">
        <v>25</v>
      </c>
      <c r="L9" s="3">
        <f t="shared" si="1"/>
        <v>529</v>
      </c>
    </row>
    <row r="10" spans="1:12" ht="15" customHeight="1">
      <c r="A10" s="24">
        <v>7</v>
      </c>
      <c r="B10" s="17" t="s">
        <v>12</v>
      </c>
      <c r="C10" s="17" t="s">
        <v>115</v>
      </c>
      <c r="D10" s="17" t="s">
        <v>16</v>
      </c>
      <c r="E10" s="6" t="s">
        <v>108</v>
      </c>
      <c r="F10" s="2" t="s">
        <v>93</v>
      </c>
      <c r="G10" s="2" t="s">
        <v>22</v>
      </c>
      <c r="H10" s="2">
        <v>21</v>
      </c>
      <c r="I10" s="3">
        <v>93</v>
      </c>
      <c r="J10" s="3">
        <f t="shared" si="0"/>
        <v>21</v>
      </c>
      <c r="K10" s="3">
        <v>25</v>
      </c>
      <c r="L10" s="3">
        <f t="shared" si="1"/>
        <v>1999</v>
      </c>
    </row>
    <row r="11" spans="1:12" ht="15" customHeight="1">
      <c r="A11" s="24">
        <v>8</v>
      </c>
      <c r="B11" s="17" t="s">
        <v>12</v>
      </c>
      <c r="C11" s="17" t="s">
        <v>116</v>
      </c>
      <c r="D11" s="17" t="s">
        <v>17</v>
      </c>
      <c r="E11" s="6" t="s">
        <v>108</v>
      </c>
      <c r="F11" s="2" t="s">
        <v>94</v>
      </c>
      <c r="G11" s="2" t="s">
        <v>7</v>
      </c>
      <c r="H11" s="2">
        <v>10</v>
      </c>
      <c r="I11" s="3">
        <v>71</v>
      </c>
      <c r="J11" s="3">
        <f t="shared" si="0"/>
        <v>10</v>
      </c>
      <c r="K11" s="3">
        <v>25</v>
      </c>
      <c r="L11" s="3">
        <f t="shared" si="1"/>
        <v>745</v>
      </c>
    </row>
    <row r="12" spans="1:12" ht="15" customHeight="1">
      <c r="A12" s="24">
        <v>9</v>
      </c>
      <c r="B12" s="17" t="s">
        <v>18</v>
      </c>
      <c r="C12" s="17" t="s">
        <v>117</v>
      </c>
      <c r="D12" s="17" t="s">
        <v>19</v>
      </c>
      <c r="E12" s="6" t="s">
        <v>108</v>
      </c>
      <c r="F12" s="2" t="s">
        <v>88</v>
      </c>
      <c r="G12" s="2" t="s">
        <v>7</v>
      </c>
      <c r="H12" s="2">
        <v>1</v>
      </c>
      <c r="I12" s="3">
        <v>71</v>
      </c>
      <c r="J12" s="3">
        <f t="shared" si="0"/>
        <v>1</v>
      </c>
      <c r="K12" s="3">
        <v>25</v>
      </c>
      <c r="L12" s="3">
        <f t="shared" si="1"/>
        <v>97</v>
      </c>
    </row>
    <row r="13" spans="1:12" ht="15" customHeight="1">
      <c r="A13" s="24">
        <v>10</v>
      </c>
      <c r="B13" s="17" t="s">
        <v>20</v>
      </c>
      <c r="C13" s="17" t="s">
        <v>118</v>
      </c>
      <c r="D13" s="17" t="s">
        <v>21</v>
      </c>
      <c r="E13" s="6" t="s">
        <v>108</v>
      </c>
      <c r="F13" s="2" t="s">
        <v>95</v>
      </c>
      <c r="G13" s="2" t="s">
        <v>22</v>
      </c>
      <c r="H13" s="2">
        <v>1</v>
      </c>
      <c r="I13" s="3">
        <v>93</v>
      </c>
      <c r="J13" s="3">
        <f t="shared" si="0"/>
        <v>1</v>
      </c>
      <c r="K13" s="3">
        <v>25</v>
      </c>
      <c r="L13" s="3">
        <f t="shared" si="1"/>
        <v>119</v>
      </c>
    </row>
    <row r="14" spans="1:12" ht="15" customHeight="1">
      <c r="A14" s="24">
        <v>11</v>
      </c>
      <c r="B14" s="17" t="s">
        <v>20</v>
      </c>
      <c r="C14" s="17" t="s">
        <v>119</v>
      </c>
      <c r="D14" s="17" t="s">
        <v>23</v>
      </c>
      <c r="E14" s="6" t="s">
        <v>108</v>
      </c>
      <c r="F14" s="2" t="s">
        <v>94</v>
      </c>
      <c r="G14" s="2" t="s">
        <v>22</v>
      </c>
      <c r="H14" s="2">
        <v>1</v>
      </c>
      <c r="I14" s="3">
        <v>93</v>
      </c>
      <c r="J14" s="3">
        <f t="shared" si="0"/>
        <v>1</v>
      </c>
      <c r="K14" s="3">
        <v>25</v>
      </c>
      <c r="L14" s="3">
        <f t="shared" si="1"/>
        <v>119</v>
      </c>
    </row>
    <row r="15" spans="1:12" ht="15" customHeight="1">
      <c r="A15" s="24">
        <v>12</v>
      </c>
      <c r="B15" s="17" t="s">
        <v>20</v>
      </c>
      <c r="C15" s="17" t="s">
        <v>120</v>
      </c>
      <c r="D15" s="17" t="s">
        <v>24</v>
      </c>
      <c r="E15" s="6" t="s">
        <v>108</v>
      </c>
      <c r="F15" s="2" t="s">
        <v>92</v>
      </c>
      <c r="G15" s="2" t="s">
        <v>7</v>
      </c>
      <c r="H15" s="2">
        <v>24</v>
      </c>
      <c r="I15" s="3">
        <v>71</v>
      </c>
      <c r="J15" s="3">
        <f t="shared" si="0"/>
        <v>24</v>
      </c>
      <c r="K15" s="3">
        <v>25</v>
      </c>
      <c r="L15" s="3">
        <f t="shared" si="1"/>
        <v>1753</v>
      </c>
    </row>
    <row r="16" spans="1:12" ht="15" customHeight="1">
      <c r="A16" s="24">
        <v>13</v>
      </c>
      <c r="B16" s="17" t="s">
        <v>25</v>
      </c>
      <c r="C16" s="17" t="s">
        <v>121</v>
      </c>
      <c r="D16" s="17" t="s">
        <v>26</v>
      </c>
      <c r="E16" s="6" t="s">
        <v>108</v>
      </c>
      <c r="F16" s="2" t="s">
        <v>91</v>
      </c>
      <c r="G16" s="2" t="s">
        <v>7</v>
      </c>
      <c r="H16" s="2">
        <v>16</v>
      </c>
      <c r="I16" s="3">
        <v>71</v>
      </c>
      <c r="J16" s="3">
        <f t="shared" si="0"/>
        <v>16</v>
      </c>
      <c r="K16" s="3">
        <v>25</v>
      </c>
      <c r="L16" s="3">
        <f t="shared" si="1"/>
        <v>1177</v>
      </c>
    </row>
    <row r="17" spans="1:12" ht="15" customHeight="1">
      <c r="A17" s="24">
        <v>14</v>
      </c>
      <c r="B17" s="17" t="s">
        <v>27</v>
      </c>
      <c r="C17" s="17" t="s">
        <v>122</v>
      </c>
      <c r="D17" s="17" t="s">
        <v>28</v>
      </c>
      <c r="E17" s="6" t="s">
        <v>108</v>
      </c>
      <c r="F17" s="2" t="s">
        <v>95</v>
      </c>
      <c r="G17" s="2" t="s">
        <v>7</v>
      </c>
      <c r="H17" s="2">
        <v>6</v>
      </c>
      <c r="I17" s="3">
        <v>71</v>
      </c>
      <c r="J17" s="3">
        <f t="shared" si="0"/>
        <v>6</v>
      </c>
      <c r="K17" s="3">
        <v>25</v>
      </c>
      <c r="L17" s="3">
        <f t="shared" si="1"/>
        <v>457</v>
      </c>
    </row>
    <row r="18" spans="1:12" ht="15" customHeight="1">
      <c r="A18" s="24">
        <v>15</v>
      </c>
      <c r="B18" s="17" t="s">
        <v>27</v>
      </c>
      <c r="C18" s="17" t="s">
        <v>123</v>
      </c>
      <c r="D18" s="17" t="s">
        <v>29</v>
      </c>
      <c r="E18" s="6" t="s">
        <v>108</v>
      </c>
      <c r="F18" s="2" t="s">
        <v>91</v>
      </c>
      <c r="G18" s="2" t="s">
        <v>7</v>
      </c>
      <c r="H18" s="2">
        <v>1</v>
      </c>
      <c r="I18" s="3">
        <v>71</v>
      </c>
      <c r="J18" s="3">
        <f t="shared" si="0"/>
        <v>1</v>
      </c>
      <c r="K18" s="3">
        <v>25</v>
      </c>
      <c r="L18" s="3">
        <f t="shared" si="1"/>
        <v>97</v>
      </c>
    </row>
    <row r="19" spans="1:12" ht="15" customHeight="1">
      <c r="A19" s="24">
        <v>16</v>
      </c>
      <c r="B19" s="17" t="s">
        <v>27</v>
      </c>
      <c r="C19" s="17" t="s">
        <v>124</v>
      </c>
      <c r="D19" s="17" t="s">
        <v>30</v>
      </c>
      <c r="E19" s="6" t="s">
        <v>108</v>
      </c>
      <c r="F19" s="2" t="s">
        <v>91</v>
      </c>
      <c r="G19" s="2" t="s">
        <v>7</v>
      </c>
      <c r="H19" s="2">
        <v>6</v>
      </c>
      <c r="I19" s="3">
        <v>71</v>
      </c>
      <c r="J19" s="3">
        <f t="shared" si="0"/>
        <v>6</v>
      </c>
      <c r="K19" s="3">
        <v>25</v>
      </c>
      <c r="L19" s="3">
        <f t="shared" si="1"/>
        <v>457</v>
      </c>
    </row>
    <row r="20" spans="1:12" ht="15" customHeight="1">
      <c r="A20" s="24">
        <v>17</v>
      </c>
      <c r="B20" s="17" t="s">
        <v>31</v>
      </c>
      <c r="C20" s="17" t="s">
        <v>125</v>
      </c>
      <c r="D20" s="17" t="s">
        <v>32</v>
      </c>
      <c r="E20" s="6" t="s">
        <v>108</v>
      </c>
      <c r="F20" s="2" t="s">
        <v>96</v>
      </c>
      <c r="G20" s="2" t="s">
        <v>7</v>
      </c>
      <c r="H20" s="2">
        <v>2</v>
      </c>
      <c r="I20" s="3">
        <v>71</v>
      </c>
      <c r="J20" s="3">
        <f t="shared" si="0"/>
        <v>2</v>
      </c>
      <c r="K20" s="3">
        <v>25</v>
      </c>
      <c r="L20" s="3">
        <f t="shared" si="1"/>
        <v>169</v>
      </c>
    </row>
    <row r="21" spans="1:12" ht="15" customHeight="1">
      <c r="A21" s="24">
        <v>18</v>
      </c>
      <c r="B21" s="17" t="s">
        <v>33</v>
      </c>
      <c r="C21" s="17" t="s">
        <v>126</v>
      </c>
      <c r="D21" s="17" t="s">
        <v>34</v>
      </c>
      <c r="E21" s="6" t="s">
        <v>108</v>
      </c>
      <c r="F21" s="2" t="s">
        <v>91</v>
      </c>
      <c r="G21" s="2" t="s">
        <v>7</v>
      </c>
      <c r="H21" s="2">
        <v>4</v>
      </c>
      <c r="I21" s="3">
        <v>71</v>
      </c>
      <c r="J21" s="3">
        <f t="shared" si="0"/>
        <v>4</v>
      </c>
      <c r="K21" s="3">
        <v>25</v>
      </c>
      <c r="L21" s="3">
        <f t="shared" si="1"/>
        <v>313</v>
      </c>
    </row>
    <row r="22" spans="1:12" ht="15" customHeight="1">
      <c r="A22" s="24">
        <v>19</v>
      </c>
      <c r="B22" s="17" t="s">
        <v>33</v>
      </c>
      <c r="C22" s="17" t="s">
        <v>127</v>
      </c>
      <c r="D22" s="17" t="s">
        <v>35</v>
      </c>
      <c r="E22" s="6" t="s">
        <v>108</v>
      </c>
      <c r="F22" s="2" t="s">
        <v>97</v>
      </c>
      <c r="G22" s="2" t="s">
        <v>7</v>
      </c>
      <c r="H22" s="2">
        <v>8</v>
      </c>
      <c r="I22" s="3">
        <v>71</v>
      </c>
      <c r="J22" s="3">
        <f t="shared" si="0"/>
        <v>8</v>
      </c>
      <c r="K22" s="3">
        <v>25</v>
      </c>
      <c r="L22" s="3">
        <f t="shared" si="1"/>
        <v>601</v>
      </c>
    </row>
    <row r="23" spans="1:12" ht="15" customHeight="1">
      <c r="A23" s="24">
        <v>20</v>
      </c>
      <c r="B23" s="17" t="s">
        <v>33</v>
      </c>
      <c r="C23" s="17" t="s">
        <v>128</v>
      </c>
      <c r="D23" s="17" t="s">
        <v>36</v>
      </c>
      <c r="E23" s="6" t="s">
        <v>108</v>
      </c>
      <c r="F23" s="2" t="s">
        <v>95</v>
      </c>
      <c r="G23" s="2" t="s">
        <v>7</v>
      </c>
      <c r="H23" s="2">
        <v>6</v>
      </c>
      <c r="I23" s="3">
        <v>71</v>
      </c>
      <c r="J23" s="3">
        <f t="shared" si="0"/>
        <v>6</v>
      </c>
      <c r="K23" s="3">
        <v>25</v>
      </c>
      <c r="L23" s="3">
        <f t="shared" si="1"/>
        <v>457</v>
      </c>
    </row>
    <row r="24" spans="1:12" ht="15" customHeight="1">
      <c r="A24" s="24">
        <v>21</v>
      </c>
      <c r="B24" s="17" t="s">
        <v>37</v>
      </c>
      <c r="C24" s="17" t="s">
        <v>129</v>
      </c>
      <c r="D24" s="17" t="s">
        <v>38</v>
      </c>
      <c r="E24" s="6" t="s">
        <v>108</v>
      </c>
      <c r="F24" s="2" t="s">
        <v>91</v>
      </c>
      <c r="G24" s="2" t="s">
        <v>22</v>
      </c>
      <c r="H24" s="2">
        <v>1</v>
      </c>
      <c r="I24" s="3">
        <v>93</v>
      </c>
      <c r="J24" s="3">
        <f t="shared" si="0"/>
        <v>1</v>
      </c>
      <c r="K24" s="3">
        <v>25</v>
      </c>
      <c r="L24" s="3">
        <f t="shared" si="1"/>
        <v>119</v>
      </c>
    </row>
    <row r="25" spans="1:12" ht="15" customHeight="1">
      <c r="A25" s="24">
        <v>22</v>
      </c>
      <c r="B25" s="17" t="s">
        <v>37</v>
      </c>
      <c r="C25" s="17" t="s">
        <v>130</v>
      </c>
      <c r="D25" s="17" t="s">
        <v>39</v>
      </c>
      <c r="E25" s="6" t="s">
        <v>108</v>
      </c>
      <c r="F25" s="2" t="s">
        <v>98</v>
      </c>
      <c r="G25" s="2" t="s">
        <v>7</v>
      </c>
      <c r="H25" s="2">
        <v>1</v>
      </c>
      <c r="I25" s="3">
        <v>71</v>
      </c>
      <c r="J25" s="3">
        <f t="shared" si="0"/>
        <v>1</v>
      </c>
      <c r="K25" s="3">
        <v>25</v>
      </c>
      <c r="L25" s="3">
        <f t="shared" si="1"/>
        <v>97</v>
      </c>
    </row>
    <row r="26" spans="1:12" ht="15" customHeight="1">
      <c r="A26" s="24">
        <v>23</v>
      </c>
      <c r="B26" s="17" t="s">
        <v>37</v>
      </c>
      <c r="C26" s="17" t="s">
        <v>131</v>
      </c>
      <c r="D26" s="17" t="s">
        <v>40</v>
      </c>
      <c r="E26" s="6" t="s">
        <v>108</v>
      </c>
      <c r="F26" s="2" t="s">
        <v>92</v>
      </c>
      <c r="G26" s="2" t="s">
        <v>22</v>
      </c>
      <c r="H26" s="2">
        <v>6</v>
      </c>
      <c r="I26" s="3">
        <v>93</v>
      </c>
      <c r="J26" s="3">
        <f t="shared" si="0"/>
        <v>6</v>
      </c>
      <c r="K26" s="3">
        <v>25</v>
      </c>
      <c r="L26" s="3">
        <f t="shared" si="1"/>
        <v>589</v>
      </c>
    </row>
    <row r="27" spans="1:12" ht="15" customHeight="1">
      <c r="A27" s="24">
        <v>24</v>
      </c>
      <c r="B27" s="17" t="s">
        <v>37</v>
      </c>
      <c r="C27" s="17" t="s">
        <v>132</v>
      </c>
      <c r="D27" s="17" t="s">
        <v>41</v>
      </c>
      <c r="E27" s="6" t="s">
        <v>108</v>
      </c>
      <c r="F27" s="2" t="s">
        <v>97</v>
      </c>
      <c r="G27" s="2" t="s">
        <v>22</v>
      </c>
      <c r="H27" s="2">
        <v>3</v>
      </c>
      <c r="I27" s="3">
        <v>93</v>
      </c>
      <c r="J27" s="3">
        <f t="shared" si="0"/>
        <v>3</v>
      </c>
      <c r="K27" s="3">
        <v>25</v>
      </c>
      <c r="L27" s="3">
        <f t="shared" si="1"/>
        <v>307</v>
      </c>
    </row>
    <row r="28" spans="1:12" ht="15" customHeight="1">
      <c r="A28" s="24">
        <v>25</v>
      </c>
      <c r="B28" s="17" t="s">
        <v>42</v>
      </c>
      <c r="C28" s="17" t="s">
        <v>133</v>
      </c>
      <c r="D28" s="17" t="s">
        <v>43</v>
      </c>
      <c r="E28" s="6" t="s">
        <v>108</v>
      </c>
      <c r="F28" s="2" t="s">
        <v>93</v>
      </c>
      <c r="G28" s="2" t="s">
        <v>22</v>
      </c>
      <c r="H28" s="2">
        <v>19</v>
      </c>
      <c r="I28" s="3">
        <v>93</v>
      </c>
      <c r="J28" s="3">
        <f t="shared" si="0"/>
        <v>19</v>
      </c>
      <c r="K28" s="3">
        <v>25</v>
      </c>
      <c r="L28" s="3">
        <f t="shared" si="1"/>
        <v>1811</v>
      </c>
    </row>
    <row r="29" spans="1:12" ht="15" customHeight="1">
      <c r="A29" s="24">
        <v>26</v>
      </c>
      <c r="B29" s="17" t="s">
        <v>44</v>
      </c>
      <c r="C29" s="17" t="s">
        <v>134</v>
      </c>
      <c r="D29" s="17" t="s">
        <v>45</v>
      </c>
      <c r="E29" s="6" t="s">
        <v>108</v>
      </c>
      <c r="F29" s="2" t="s">
        <v>99</v>
      </c>
      <c r="G29" s="2" t="s">
        <v>7</v>
      </c>
      <c r="H29" s="2">
        <v>10</v>
      </c>
      <c r="I29" s="3">
        <v>71</v>
      </c>
      <c r="J29" s="3">
        <f t="shared" si="0"/>
        <v>10</v>
      </c>
      <c r="K29" s="3">
        <v>25</v>
      </c>
      <c r="L29" s="3">
        <f t="shared" si="1"/>
        <v>745</v>
      </c>
    </row>
    <row r="30" spans="1:12" ht="15" customHeight="1">
      <c r="A30" s="24">
        <v>27</v>
      </c>
      <c r="B30" s="17" t="s">
        <v>44</v>
      </c>
      <c r="C30" s="17" t="s">
        <v>135</v>
      </c>
      <c r="D30" s="17" t="s">
        <v>46</v>
      </c>
      <c r="E30" s="6" t="s">
        <v>108</v>
      </c>
      <c r="F30" s="2" t="s">
        <v>100</v>
      </c>
      <c r="G30" s="2" t="s">
        <v>7</v>
      </c>
      <c r="H30" s="2">
        <v>2</v>
      </c>
      <c r="I30" s="3">
        <v>71</v>
      </c>
      <c r="J30" s="3">
        <f t="shared" si="0"/>
        <v>2</v>
      </c>
      <c r="K30" s="3">
        <v>25</v>
      </c>
      <c r="L30" s="3">
        <f t="shared" si="1"/>
        <v>169</v>
      </c>
    </row>
    <row r="31" spans="1:12" ht="15" customHeight="1">
      <c r="A31" s="24">
        <v>28</v>
      </c>
      <c r="B31" s="17" t="s">
        <v>44</v>
      </c>
      <c r="C31" s="17" t="s">
        <v>136</v>
      </c>
      <c r="D31" s="17" t="s">
        <v>47</v>
      </c>
      <c r="E31" s="6" t="s">
        <v>108</v>
      </c>
      <c r="F31" s="2" t="s">
        <v>101</v>
      </c>
      <c r="G31" s="2" t="s">
        <v>7</v>
      </c>
      <c r="H31" s="2">
        <v>1</v>
      </c>
      <c r="I31" s="3">
        <v>71</v>
      </c>
      <c r="J31" s="3">
        <f t="shared" si="0"/>
        <v>1</v>
      </c>
      <c r="K31" s="3">
        <v>25</v>
      </c>
      <c r="L31" s="3">
        <f t="shared" si="1"/>
        <v>97</v>
      </c>
    </row>
    <row r="32" spans="1:12" ht="15" customHeight="1">
      <c r="A32" s="24">
        <v>29</v>
      </c>
      <c r="B32" s="17" t="s">
        <v>44</v>
      </c>
      <c r="C32" s="17" t="s">
        <v>137</v>
      </c>
      <c r="D32" s="17" t="s">
        <v>48</v>
      </c>
      <c r="E32" s="6" t="s">
        <v>108</v>
      </c>
      <c r="F32" s="2" t="s">
        <v>102</v>
      </c>
      <c r="G32" s="2" t="s">
        <v>22</v>
      </c>
      <c r="H32" s="2">
        <v>4</v>
      </c>
      <c r="I32" s="3">
        <v>93</v>
      </c>
      <c r="J32" s="3">
        <f t="shared" si="0"/>
        <v>4</v>
      </c>
      <c r="K32" s="3">
        <v>25</v>
      </c>
      <c r="L32" s="3">
        <f t="shared" si="1"/>
        <v>401</v>
      </c>
    </row>
    <row r="33" spans="1:12" ht="15" customHeight="1">
      <c r="A33" s="24">
        <v>30</v>
      </c>
      <c r="B33" s="17" t="s">
        <v>44</v>
      </c>
      <c r="C33" s="17" t="s">
        <v>138</v>
      </c>
      <c r="D33" s="17" t="s">
        <v>49</v>
      </c>
      <c r="E33" s="6" t="s">
        <v>108</v>
      </c>
      <c r="F33" s="2" t="s">
        <v>97</v>
      </c>
      <c r="G33" s="2" t="s">
        <v>7</v>
      </c>
      <c r="H33" s="2">
        <v>7</v>
      </c>
      <c r="I33" s="3">
        <v>71</v>
      </c>
      <c r="J33" s="3">
        <f t="shared" si="0"/>
        <v>7</v>
      </c>
      <c r="K33" s="3">
        <v>25</v>
      </c>
      <c r="L33" s="3">
        <f t="shared" si="1"/>
        <v>529</v>
      </c>
    </row>
    <row r="34" spans="1:12" ht="15" customHeight="1">
      <c r="A34" s="24">
        <v>31</v>
      </c>
      <c r="B34" s="17" t="s">
        <v>44</v>
      </c>
      <c r="C34" s="17" t="s">
        <v>139</v>
      </c>
      <c r="D34" s="17" t="s">
        <v>50</v>
      </c>
      <c r="E34" s="6" t="s">
        <v>108</v>
      </c>
      <c r="F34" s="2" t="s">
        <v>97</v>
      </c>
      <c r="G34" s="2" t="s">
        <v>7</v>
      </c>
      <c r="H34" s="2">
        <v>3</v>
      </c>
      <c r="I34" s="3">
        <v>71</v>
      </c>
      <c r="J34" s="3">
        <f t="shared" si="0"/>
        <v>3</v>
      </c>
      <c r="K34" s="3">
        <v>25</v>
      </c>
      <c r="L34" s="3">
        <f t="shared" si="1"/>
        <v>241</v>
      </c>
    </row>
    <row r="35" spans="1:12" ht="15" customHeight="1">
      <c r="A35" s="24">
        <v>32</v>
      </c>
      <c r="B35" s="17" t="s">
        <v>44</v>
      </c>
      <c r="C35" s="17" t="s">
        <v>140</v>
      </c>
      <c r="D35" s="17" t="s">
        <v>51</v>
      </c>
      <c r="E35" s="6" t="s">
        <v>108</v>
      </c>
      <c r="F35" s="2" t="s">
        <v>103</v>
      </c>
      <c r="G35" s="2" t="s">
        <v>7</v>
      </c>
      <c r="H35" s="2">
        <v>1</v>
      </c>
      <c r="I35" s="3">
        <v>71</v>
      </c>
      <c r="J35" s="3">
        <f t="shared" si="0"/>
        <v>1</v>
      </c>
      <c r="K35" s="3">
        <v>25</v>
      </c>
      <c r="L35" s="3">
        <f t="shared" si="1"/>
        <v>97</v>
      </c>
    </row>
    <row r="36" spans="1:12" ht="15" customHeight="1">
      <c r="A36" s="24">
        <v>33</v>
      </c>
      <c r="B36" s="17" t="s">
        <v>52</v>
      </c>
      <c r="C36" s="17" t="s">
        <v>141</v>
      </c>
      <c r="D36" s="17" t="s">
        <v>53</v>
      </c>
      <c r="E36" s="6" t="s">
        <v>108</v>
      </c>
      <c r="F36" s="2" t="s">
        <v>93</v>
      </c>
      <c r="G36" s="2" t="s">
        <v>7</v>
      </c>
      <c r="H36" s="2">
        <v>8</v>
      </c>
      <c r="I36" s="3">
        <v>71</v>
      </c>
      <c r="J36" s="3">
        <f t="shared" si="0"/>
        <v>8</v>
      </c>
      <c r="K36" s="3">
        <v>25</v>
      </c>
      <c r="L36" s="3">
        <f t="shared" si="1"/>
        <v>601</v>
      </c>
    </row>
    <row r="37" spans="1:12" ht="15" customHeight="1">
      <c r="A37" s="24">
        <v>34</v>
      </c>
      <c r="B37" s="17" t="s">
        <v>52</v>
      </c>
      <c r="C37" s="17" t="s">
        <v>142</v>
      </c>
      <c r="D37" s="17" t="s">
        <v>54</v>
      </c>
      <c r="E37" s="6" t="s">
        <v>108</v>
      </c>
      <c r="F37" s="2" t="s">
        <v>91</v>
      </c>
      <c r="G37" s="2" t="s">
        <v>7</v>
      </c>
      <c r="H37" s="2">
        <v>14</v>
      </c>
      <c r="I37" s="3">
        <v>71</v>
      </c>
      <c r="J37" s="3">
        <f t="shared" si="0"/>
        <v>14</v>
      </c>
      <c r="K37" s="3">
        <v>25</v>
      </c>
      <c r="L37" s="3">
        <f t="shared" si="1"/>
        <v>1033</v>
      </c>
    </row>
    <row r="38" spans="1:12" ht="15" customHeight="1">
      <c r="A38" s="24">
        <v>35</v>
      </c>
      <c r="B38" s="17" t="s">
        <v>52</v>
      </c>
      <c r="C38" s="17" t="s">
        <v>143</v>
      </c>
      <c r="D38" s="17" t="s">
        <v>55</v>
      </c>
      <c r="E38" s="6" t="s">
        <v>108</v>
      </c>
      <c r="F38" s="2" t="s">
        <v>104</v>
      </c>
      <c r="G38" s="2" t="s">
        <v>7</v>
      </c>
      <c r="H38" s="2">
        <v>18</v>
      </c>
      <c r="I38" s="3">
        <v>71</v>
      </c>
      <c r="J38" s="3">
        <f t="shared" si="0"/>
        <v>18</v>
      </c>
      <c r="K38" s="3">
        <v>25</v>
      </c>
      <c r="L38" s="3">
        <f t="shared" si="1"/>
        <v>1321</v>
      </c>
    </row>
    <row r="39" spans="1:12" ht="15" customHeight="1">
      <c r="A39" s="24">
        <v>36</v>
      </c>
      <c r="B39" s="17" t="s">
        <v>52</v>
      </c>
      <c r="C39" s="17" t="s">
        <v>144</v>
      </c>
      <c r="D39" s="17" t="s">
        <v>56</v>
      </c>
      <c r="E39" s="6" t="s">
        <v>108</v>
      </c>
      <c r="F39" s="2" t="s">
        <v>105</v>
      </c>
      <c r="G39" s="2" t="s">
        <v>7</v>
      </c>
      <c r="H39" s="2">
        <v>1</v>
      </c>
      <c r="I39" s="3">
        <v>71</v>
      </c>
      <c r="J39" s="3">
        <f t="shared" si="0"/>
        <v>1</v>
      </c>
      <c r="K39" s="3">
        <v>25</v>
      </c>
      <c r="L39" s="3">
        <f t="shared" si="1"/>
        <v>97</v>
      </c>
    </row>
    <row r="40" spans="1:12" ht="15" customHeight="1">
      <c r="A40" s="24">
        <v>37</v>
      </c>
      <c r="B40" s="17" t="s">
        <v>52</v>
      </c>
      <c r="C40" s="17" t="s">
        <v>145</v>
      </c>
      <c r="D40" s="17" t="s">
        <v>57</v>
      </c>
      <c r="E40" s="6" t="s">
        <v>108</v>
      </c>
      <c r="F40" s="2" t="s">
        <v>88</v>
      </c>
      <c r="G40" s="2" t="s">
        <v>7</v>
      </c>
      <c r="H40" s="2">
        <v>5</v>
      </c>
      <c r="I40" s="3">
        <v>71</v>
      </c>
      <c r="J40" s="3">
        <f t="shared" si="0"/>
        <v>5</v>
      </c>
      <c r="K40" s="3">
        <v>25</v>
      </c>
      <c r="L40" s="3">
        <f t="shared" si="1"/>
        <v>385</v>
      </c>
    </row>
    <row r="41" spans="1:12" ht="15" customHeight="1">
      <c r="A41" s="24">
        <v>38</v>
      </c>
      <c r="B41" s="17" t="s">
        <v>52</v>
      </c>
      <c r="C41" s="17" t="s">
        <v>146</v>
      </c>
      <c r="D41" s="17" t="s">
        <v>58</v>
      </c>
      <c r="E41" s="6" t="s">
        <v>108</v>
      </c>
      <c r="F41" s="2" t="s">
        <v>96</v>
      </c>
      <c r="G41" s="2" t="s">
        <v>7</v>
      </c>
      <c r="H41" s="2">
        <v>6</v>
      </c>
      <c r="I41" s="3">
        <v>71</v>
      </c>
      <c r="J41" s="3">
        <f t="shared" si="0"/>
        <v>6</v>
      </c>
      <c r="K41" s="3">
        <v>25</v>
      </c>
      <c r="L41" s="3">
        <f t="shared" si="1"/>
        <v>457</v>
      </c>
    </row>
    <row r="42" spans="1:12" ht="15" customHeight="1">
      <c r="A42" s="24">
        <v>39</v>
      </c>
      <c r="B42" s="17" t="s">
        <v>52</v>
      </c>
      <c r="C42" s="17" t="s">
        <v>147</v>
      </c>
      <c r="D42" s="17" t="s">
        <v>59</v>
      </c>
      <c r="E42" s="6" t="s">
        <v>108</v>
      </c>
      <c r="F42" s="2" t="s">
        <v>93</v>
      </c>
      <c r="G42" s="2" t="s">
        <v>7</v>
      </c>
      <c r="H42" s="2">
        <v>4</v>
      </c>
      <c r="I42" s="3">
        <v>71</v>
      </c>
      <c r="J42" s="3">
        <f t="shared" si="0"/>
        <v>4</v>
      </c>
      <c r="K42" s="3">
        <v>25</v>
      </c>
      <c r="L42" s="3">
        <f t="shared" si="1"/>
        <v>313</v>
      </c>
    </row>
    <row r="43" spans="1:12" ht="15" customHeight="1">
      <c r="A43" s="24">
        <v>40</v>
      </c>
      <c r="B43" s="17" t="s">
        <v>52</v>
      </c>
      <c r="C43" s="17" t="s">
        <v>148</v>
      </c>
      <c r="D43" s="17" t="s">
        <v>60</v>
      </c>
      <c r="E43" s="6" t="s">
        <v>108</v>
      </c>
      <c r="F43" s="2" t="s">
        <v>98</v>
      </c>
      <c r="G43" s="2" t="s">
        <v>7</v>
      </c>
      <c r="H43" s="2">
        <v>1</v>
      </c>
      <c r="I43" s="3">
        <v>71</v>
      </c>
      <c r="J43" s="3">
        <f t="shared" si="0"/>
        <v>1</v>
      </c>
      <c r="K43" s="3">
        <v>25</v>
      </c>
      <c r="L43" s="3">
        <f t="shared" si="1"/>
        <v>97</v>
      </c>
    </row>
    <row r="44" spans="1:12" ht="15" customHeight="1">
      <c r="A44" s="24">
        <v>41</v>
      </c>
      <c r="B44" s="17" t="s">
        <v>61</v>
      </c>
      <c r="C44" s="17" t="s">
        <v>149</v>
      </c>
      <c r="D44" s="17" t="s">
        <v>62</v>
      </c>
      <c r="E44" s="6" t="s">
        <v>108</v>
      </c>
      <c r="F44" s="2" t="s">
        <v>106</v>
      </c>
      <c r="G44" s="2" t="s">
        <v>22</v>
      </c>
      <c r="H44" s="2">
        <v>15</v>
      </c>
      <c r="I44" s="3">
        <v>93</v>
      </c>
      <c r="J44" s="3">
        <f t="shared" si="0"/>
        <v>15</v>
      </c>
      <c r="K44" s="3">
        <v>25</v>
      </c>
      <c r="L44" s="3">
        <f t="shared" si="1"/>
        <v>1435</v>
      </c>
    </row>
    <row r="45" spans="1:12" ht="15" customHeight="1">
      <c r="A45" s="24">
        <v>42</v>
      </c>
      <c r="B45" s="17" t="s">
        <v>61</v>
      </c>
      <c r="C45" s="17" t="s">
        <v>150</v>
      </c>
      <c r="D45" s="17" t="s">
        <v>63</v>
      </c>
      <c r="E45" s="6" t="s">
        <v>108</v>
      </c>
      <c r="F45" s="2" t="s">
        <v>90</v>
      </c>
      <c r="G45" s="2" t="s">
        <v>7</v>
      </c>
      <c r="H45" s="2">
        <v>9</v>
      </c>
      <c r="I45" s="3">
        <v>71</v>
      </c>
      <c r="J45" s="3">
        <f t="shared" si="0"/>
        <v>9</v>
      </c>
      <c r="K45" s="3">
        <v>25</v>
      </c>
      <c r="L45" s="3">
        <f t="shared" si="1"/>
        <v>673</v>
      </c>
    </row>
    <row r="46" spans="1:12" ht="15" customHeight="1">
      <c r="A46" s="24">
        <v>43</v>
      </c>
      <c r="B46" s="17" t="s">
        <v>61</v>
      </c>
      <c r="C46" s="17" t="s">
        <v>151</v>
      </c>
      <c r="D46" s="17" t="s">
        <v>64</v>
      </c>
      <c r="E46" s="6" t="s">
        <v>108</v>
      </c>
      <c r="F46" s="2" t="s">
        <v>94</v>
      </c>
      <c r="G46" s="2" t="s">
        <v>7</v>
      </c>
      <c r="H46" s="2">
        <v>51</v>
      </c>
      <c r="I46" s="3">
        <v>71</v>
      </c>
      <c r="J46" s="3">
        <f t="shared" si="0"/>
        <v>51</v>
      </c>
      <c r="K46" s="3">
        <v>25</v>
      </c>
      <c r="L46" s="3">
        <f t="shared" si="1"/>
        <v>3697</v>
      </c>
    </row>
    <row r="47" spans="1:12" ht="15" customHeight="1">
      <c r="A47" s="24">
        <v>44</v>
      </c>
      <c r="B47" s="17" t="s">
        <v>61</v>
      </c>
      <c r="C47" s="17" t="s">
        <v>152</v>
      </c>
      <c r="D47" s="17" t="s">
        <v>65</v>
      </c>
      <c r="E47" s="6" t="s">
        <v>108</v>
      </c>
      <c r="F47" s="2" t="s">
        <v>91</v>
      </c>
      <c r="G47" s="2" t="s">
        <v>22</v>
      </c>
      <c r="H47" s="2">
        <v>15</v>
      </c>
      <c r="I47" s="3">
        <f>VLOOKUP(F47,[1]Invoice!$F$4:$I$64,4,FALSE)</f>
        <v>93</v>
      </c>
      <c r="J47" s="3">
        <f t="shared" si="0"/>
        <v>15</v>
      </c>
      <c r="K47" s="3">
        <v>25</v>
      </c>
      <c r="L47" s="3">
        <f t="shared" si="1"/>
        <v>1435</v>
      </c>
    </row>
    <row r="48" spans="1:12" ht="15" customHeight="1">
      <c r="A48" s="24">
        <v>45</v>
      </c>
      <c r="B48" s="17" t="s">
        <v>61</v>
      </c>
      <c r="C48" s="17" t="s">
        <v>153</v>
      </c>
      <c r="D48" s="17" t="s">
        <v>66</v>
      </c>
      <c r="E48" s="6" t="s">
        <v>108</v>
      </c>
      <c r="F48" s="2" t="s">
        <v>94</v>
      </c>
      <c r="G48" s="2" t="s">
        <v>7</v>
      </c>
      <c r="H48" s="2">
        <v>2</v>
      </c>
      <c r="I48" s="3">
        <v>71</v>
      </c>
      <c r="J48" s="3">
        <f t="shared" si="0"/>
        <v>2</v>
      </c>
      <c r="K48" s="3">
        <v>25</v>
      </c>
      <c r="L48" s="3">
        <f t="shared" si="1"/>
        <v>169</v>
      </c>
    </row>
    <row r="49" spans="1:12" ht="15" customHeight="1">
      <c r="A49" s="24">
        <v>46</v>
      </c>
      <c r="B49" s="17" t="s">
        <v>61</v>
      </c>
      <c r="C49" s="17" t="s">
        <v>154</v>
      </c>
      <c r="D49" s="17" t="s">
        <v>67</v>
      </c>
      <c r="E49" s="6" t="s">
        <v>108</v>
      </c>
      <c r="F49" s="2" t="s">
        <v>107</v>
      </c>
      <c r="G49" s="2" t="s">
        <v>7</v>
      </c>
      <c r="H49" s="2">
        <v>10</v>
      </c>
      <c r="I49" s="3">
        <v>71</v>
      </c>
      <c r="J49" s="3">
        <f t="shared" si="0"/>
        <v>10</v>
      </c>
      <c r="K49" s="3">
        <v>25</v>
      </c>
      <c r="L49" s="3">
        <f t="shared" si="1"/>
        <v>745</v>
      </c>
    </row>
    <row r="50" spans="1:12" ht="15" customHeight="1">
      <c r="A50" s="24">
        <v>47</v>
      </c>
      <c r="B50" s="17" t="s">
        <v>61</v>
      </c>
      <c r="C50" s="17" t="s">
        <v>155</v>
      </c>
      <c r="D50" s="17" t="s">
        <v>68</v>
      </c>
      <c r="E50" s="6" t="s">
        <v>108</v>
      </c>
      <c r="F50" s="2" t="s">
        <v>107</v>
      </c>
      <c r="G50" s="2" t="s">
        <v>7</v>
      </c>
      <c r="H50" s="2">
        <v>15</v>
      </c>
      <c r="I50" s="3">
        <v>71</v>
      </c>
      <c r="J50" s="3">
        <f t="shared" si="0"/>
        <v>15</v>
      </c>
      <c r="K50" s="3">
        <v>25</v>
      </c>
      <c r="L50" s="3">
        <f t="shared" si="1"/>
        <v>1105</v>
      </c>
    </row>
    <row r="51" spans="1:12" ht="15" customHeight="1">
      <c r="A51" s="24">
        <v>48</v>
      </c>
      <c r="B51" s="17" t="s">
        <v>61</v>
      </c>
      <c r="C51" s="17" t="s">
        <v>156</v>
      </c>
      <c r="D51" s="17" t="s">
        <v>69</v>
      </c>
      <c r="E51" s="6" t="s">
        <v>108</v>
      </c>
      <c r="F51" s="2" t="s">
        <v>94</v>
      </c>
      <c r="G51" s="2" t="s">
        <v>7</v>
      </c>
      <c r="H51" s="2">
        <v>30</v>
      </c>
      <c r="I51" s="3">
        <v>71</v>
      </c>
      <c r="J51" s="3">
        <f t="shared" si="0"/>
        <v>30</v>
      </c>
      <c r="K51" s="3">
        <v>25</v>
      </c>
      <c r="L51" s="3">
        <f t="shared" si="1"/>
        <v>2185</v>
      </c>
    </row>
    <row r="52" spans="1:12" ht="15" customHeight="1">
      <c r="A52" s="24">
        <v>49</v>
      </c>
      <c r="B52" s="17" t="s">
        <v>61</v>
      </c>
      <c r="C52" s="17" t="s">
        <v>157</v>
      </c>
      <c r="D52" s="17" t="s">
        <v>70</v>
      </c>
      <c r="E52" s="6" t="s">
        <v>108</v>
      </c>
      <c r="F52" s="2" t="s">
        <v>88</v>
      </c>
      <c r="G52" s="2" t="s">
        <v>22</v>
      </c>
      <c r="H52" s="2">
        <v>19</v>
      </c>
      <c r="I52" s="3">
        <v>93</v>
      </c>
      <c r="J52" s="3">
        <f t="shared" si="0"/>
        <v>19</v>
      </c>
      <c r="K52" s="3">
        <v>25</v>
      </c>
      <c r="L52" s="3">
        <f t="shared" si="1"/>
        <v>1811</v>
      </c>
    </row>
    <row r="53" spans="1:12" ht="15" customHeight="1">
      <c r="A53" s="24">
        <v>50</v>
      </c>
      <c r="B53" s="17" t="s">
        <v>61</v>
      </c>
      <c r="C53" s="17" t="s">
        <v>158</v>
      </c>
      <c r="D53" s="17" t="s">
        <v>71</v>
      </c>
      <c r="E53" s="6" t="s">
        <v>108</v>
      </c>
      <c r="F53" s="2" t="s">
        <v>93</v>
      </c>
      <c r="G53" s="2" t="s">
        <v>7</v>
      </c>
      <c r="H53" s="2">
        <v>20</v>
      </c>
      <c r="I53" s="3">
        <v>71</v>
      </c>
      <c r="J53" s="3">
        <f t="shared" si="0"/>
        <v>20</v>
      </c>
      <c r="K53" s="3">
        <v>25</v>
      </c>
      <c r="L53" s="3">
        <f t="shared" si="1"/>
        <v>1465</v>
      </c>
    </row>
    <row r="54" spans="1:12" ht="15" customHeight="1">
      <c r="A54" s="24">
        <v>51</v>
      </c>
      <c r="B54" s="17" t="s">
        <v>61</v>
      </c>
      <c r="C54" s="17" t="s">
        <v>159</v>
      </c>
      <c r="D54" s="17" t="s">
        <v>72</v>
      </c>
      <c r="E54" s="6" t="s">
        <v>108</v>
      </c>
      <c r="F54" s="2" t="s">
        <v>93</v>
      </c>
      <c r="G54" s="2" t="s">
        <v>7</v>
      </c>
      <c r="H54" s="2">
        <v>21</v>
      </c>
      <c r="I54" s="3">
        <v>71</v>
      </c>
      <c r="J54" s="3">
        <f t="shared" si="0"/>
        <v>21</v>
      </c>
      <c r="K54" s="3">
        <v>25</v>
      </c>
      <c r="L54" s="3">
        <f t="shared" si="1"/>
        <v>1537</v>
      </c>
    </row>
    <row r="55" spans="1:12" ht="15" customHeight="1">
      <c r="A55" s="24">
        <v>52</v>
      </c>
      <c r="B55" s="17" t="s">
        <v>61</v>
      </c>
      <c r="C55" s="17" t="s">
        <v>160</v>
      </c>
      <c r="D55" s="17" t="s">
        <v>73</v>
      </c>
      <c r="E55" s="6" t="s">
        <v>108</v>
      </c>
      <c r="F55" s="2" t="s">
        <v>98</v>
      </c>
      <c r="G55" s="2" t="s">
        <v>7</v>
      </c>
      <c r="H55" s="2">
        <v>17</v>
      </c>
      <c r="I55" s="3">
        <v>71</v>
      </c>
      <c r="J55" s="3">
        <f t="shared" si="0"/>
        <v>17</v>
      </c>
      <c r="K55" s="3">
        <v>25</v>
      </c>
      <c r="L55" s="3">
        <f t="shared" si="1"/>
        <v>1249</v>
      </c>
    </row>
    <row r="56" spans="1:12" ht="15" customHeight="1">
      <c r="A56" s="24">
        <v>53</v>
      </c>
      <c r="B56" s="17" t="s">
        <v>61</v>
      </c>
      <c r="C56" s="17" t="s">
        <v>161</v>
      </c>
      <c r="D56" s="17" t="s">
        <v>74</v>
      </c>
      <c r="E56" s="6" t="s">
        <v>108</v>
      </c>
      <c r="F56" s="2" t="s">
        <v>92</v>
      </c>
      <c r="G56" s="2" t="s">
        <v>7</v>
      </c>
      <c r="H56" s="2">
        <v>4</v>
      </c>
      <c r="I56" s="3">
        <v>71</v>
      </c>
      <c r="J56" s="3">
        <f t="shared" si="0"/>
        <v>4</v>
      </c>
      <c r="K56" s="3">
        <v>25</v>
      </c>
      <c r="L56" s="3">
        <f t="shared" si="1"/>
        <v>313</v>
      </c>
    </row>
    <row r="57" spans="1:12" ht="15" customHeight="1">
      <c r="A57" s="24">
        <v>54</v>
      </c>
      <c r="B57" s="17" t="s">
        <v>61</v>
      </c>
      <c r="C57" s="17" t="s">
        <v>162</v>
      </c>
      <c r="D57" s="17" t="s">
        <v>75</v>
      </c>
      <c r="E57" s="6" t="s">
        <v>108</v>
      </c>
      <c r="F57" s="2" t="s">
        <v>98</v>
      </c>
      <c r="G57" s="2" t="s">
        <v>7</v>
      </c>
      <c r="H57" s="2">
        <v>13</v>
      </c>
      <c r="I57" s="3">
        <v>71</v>
      </c>
      <c r="J57" s="3">
        <f t="shared" si="0"/>
        <v>13</v>
      </c>
      <c r="K57" s="3">
        <v>25</v>
      </c>
      <c r="L57" s="3">
        <f t="shared" si="1"/>
        <v>961</v>
      </c>
    </row>
    <row r="58" spans="1:12" ht="15" customHeight="1">
      <c r="A58" s="24">
        <v>55</v>
      </c>
      <c r="B58" s="17" t="s">
        <v>61</v>
      </c>
      <c r="C58" s="17" t="s">
        <v>163</v>
      </c>
      <c r="D58" s="17" t="s">
        <v>76</v>
      </c>
      <c r="E58" s="6" t="s">
        <v>108</v>
      </c>
      <c r="F58" s="2" t="s">
        <v>96</v>
      </c>
      <c r="G58" s="2" t="s">
        <v>7</v>
      </c>
      <c r="H58" s="2">
        <v>9</v>
      </c>
      <c r="I58" s="3">
        <v>71</v>
      </c>
      <c r="J58" s="3">
        <f t="shared" si="0"/>
        <v>9</v>
      </c>
      <c r="K58" s="3">
        <v>25</v>
      </c>
      <c r="L58" s="3">
        <f t="shared" si="1"/>
        <v>673</v>
      </c>
    </row>
    <row r="59" spans="1:12" ht="15" customHeight="1">
      <c r="A59" s="25">
        <v>56</v>
      </c>
      <c r="B59" s="17" t="s">
        <v>61</v>
      </c>
      <c r="C59" s="17" t="s">
        <v>164</v>
      </c>
      <c r="D59" s="17" t="s">
        <v>77</v>
      </c>
      <c r="E59" s="6" t="s">
        <v>108</v>
      </c>
      <c r="F59" s="2" t="s">
        <v>101</v>
      </c>
      <c r="G59" s="2" t="s">
        <v>7</v>
      </c>
      <c r="H59" s="2">
        <v>6</v>
      </c>
      <c r="I59" s="3">
        <v>71</v>
      </c>
      <c r="J59" s="3">
        <f t="shared" si="0"/>
        <v>6</v>
      </c>
      <c r="K59" s="3">
        <v>25</v>
      </c>
      <c r="L59" s="3">
        <f t="shared" si="1"/>
        <v>457</v>
      </c>
    </row>
    <row r="60" spans="1:12" ht="15" customHeight="1">
      <c r="A60" s="14" t="s">
        <v>166</v>
      </c>
      <c r="B60" s="15"/>
      <c r="C60" s="15"/>
      <c r="D60" s="15"/>
      <c r="E60" s="15"/>
      <c r="F60" s="15"/>
      <c r="G60" s="15"/>
      <c r="H60" s="15"/>
      <c r="I60" s="15"/>
      <c r="J60" s="15"/>
      <c r="K60" s="16"/>
      <c r="L60" s="11">
        <f>SUM(L4:L59)</f>
        <v>40656</v>
      </c>
    </row>
    <row r="61" spans="1:12" s="5" customFormat="1" ht="15" customHeight="1">
      <c r="A61" s="26" t="s">
        <v>78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8"/>
    </row>
    <row r="62" spans="1:12" s="5" customFormat="1" ht="15" customHeight="1">
      <c r="A62" s="26" t="s">
        <v>168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8"/>
    </row>
    <row r="63" spans="1:12" s="5" customFormat="1" ht="30" customHeight="1">
      <c r="A63" s="13" t="s">
        <v>79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4"/>
    </row>
    <row r="64" spans="1:12" s="5" customFormat="1">
      <c r="H64" s="23">
        <f>SUM(H4:H59)</f>
        <v>511</v>
      </c>
    </row>
    <row r="65" s="5" customFormat="1"/>
  </sheetData>
  <mergeCells count="179">
    <mergeCell ref="A1:G1"/>
    <mergeCell ref="A2:G2"/>
    <mergeCell ref="H1:L1"/>
    <mergeCell ref="H2:L2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  <mergeCell ref="B9"/>
    <mergeCell ref="C9"/>
    <mergeCell ref="D9"/>
    <mergeCell ref="B8"/>
    <mergeCell ref="C8"/>
    <mergeCell ref="D8"/>
    <mergeCell ref="B7"/>
    <mergeCell ref="C7"/>
    <mergeCell ref="D7"/>
    <mergeCell ref="B12"/>
    <mergeCell ref="C12"/>
    <mergeCell ref="D12"/>
    <mergeCell ref="B11"/>
    <mergeCell ref="C11"/>
    <mergeCell ref="D11"/>
    <mergeCell ref="B10"/>
    <mergeCell ref="C10"/>
    <mergeCell ref="D10"/>
    <mergeCell ref="B15"/>
    <mergeCell ref="C15"/>
    <mergeCell ref="D15"/>
    <mergeCell ref="B14"/>
    <mergeCell ref="C14"/>
    <mergeCell ref="D14"/>
    <mergeCell ref="B13"/>
    <mergeCell ref="C13"/>
    <mergeCell ref="D13"/>
    <mergeCell ref="B18"/>
    <mergeCell ref="C18"/>
    <mergeCell ref="D18"/>
    <mergeCell ref="B17"/>
    <mergeCell ref="C17"/>
    <mergeCell ref="D17"/>
    <mergeCell ref="B16"/>
    <mergeCell ref="C16"/>
    <mergeCell ref="D16"/>
    <mergeCell ref="B21"/>
    <mergeCell ref="C21"/>
    <mergeCell ref="D21"/>
    <mergeCell ref="B20"/>
    <mergeCell ref="C20"/>
    <mergeCell ref="D20"/>
    <mergeCell ref="B19"/>
    <mergeCell ref="C19"/>
    <mergeCell ref="D19"/>
    <mergeCell ref="B24"/>
    <mergeCell ref="C24"/>
    <mergeCell ref="D24"/>
    <mergeCell ref="B23"/>
    <mergeCell ref="C23"/>
    <mergeCell ref="D23"/>
    <mergeCell ref="B22"/>
    <mergeCell ref="C22"/>
    <mergeCell ref="D22"/>
    <mergeCell ref="B27"/>
    <mergeCell ref="C27"/>
    <mergeCell ref="D27"/>
    <mergeCell ref="B26"/>
    <mergeCell ref="C26"/>
    <mergeCell ref="D26"/>
    <mergeCell ref="B25"/>
    <mergeCell ref="C25"/>
    <mergeCell ref="D25"/>
    <mergeCell ref="B30"/>
    <mergeCell ref="C30"/>
    <mergeCell ref="D30"/>
    <mergeCell ref="B29"/>
    <mergeCell ref="C29"/>
    <mergeCell ref="D29"/>
    <mergeCell ref="B28"/>
    <mergeCell ref="C28"/>
    <mergeCell ref="D28"/>
    <mergeCell ref="B33"/>
    <mergeCell ref="C33"/>
    <mergeCell ref="D33"/>
    <mergeCell ref="B32"/>
    <mergeCell ref="C32"/>
    <mergeCell ref="D32"/>
    <mergeCell ref="B31"/>
    <mergeCell ref="C31"/>
    <mergeCell ref="D31"/>
    <mergeCell ref="B36"/>
    <mergeCell ref="C36"/>
    <mergeCell ref="D36"/>
    <mergeCell ref="B35"/>
    <mergeCell ref="C35"/>
    <mergeCell ref="D35"/>
    <mergeCell ref="B34"/>
    <mergeCell ref="C34"/>
    <mergeCell ref="D34"/>
    <mergeCell ref="B39"/>
    <mergeCell ref="C39"/>
    <mergeCell ref="D39"/>
    <mergeCell ref="B38"/>
    <mergeCell ref="C38"/>
    <mergeCell ref="D38"/>
    <mergeCell ref="B37"/>
    <mergeCell ref="C37"/>
    <mergeCell ref="D37"/>
    <mergeCell ref="B42"/>
    <mergeCell ref="C42"/>
    <mergeCell ref="D42"/>
    <mergeCell ref="B41"/>
    <mergeCell ref="C41"/>
    <mergeCell ref="D41"/>
    <mergeCell ref="B40"/>
    <mergeCell ref="C40"/>
    <mergeCell ref="D40"/>
    <mergeCell ref="B45"/>
    <mergeCell ref="C45"/>
    <mergeCell ref="D45"/>
    <mergeCell ref="B44"/>
    <mergeCell ref="C44"/>
    <mergeCell ref="D44"/>
    <mergeCell ref="B43"/>
    <mergeCell ref="C43"/>
    <mergeCell ref="D43"/>
    <mergeCell ref="B48"/>
    <mergeCell ref="C48"/>
    <mergeCell ref="D48"/>
    <mergeCell ref="B47"/>
    <mergeCell ref="C47"/>
    <mergeCell ref="D47"/>
    <mergeCell ref="B46"/>
    <mergeCell ref="C46"/>
    <mergeCell ref="D46"/>
    <mergeCell ref="B51"/>
    <mergeCell ref="C51"/>
    <mergeCell ref="D51"/>
    <mergeCell ref="B50"/>
    <mergeCell ref="C50"/>
    <mergeCell ref="D50"/>
    <mergeCell ref="B49"/>
    <mergeCell ref="C49"/>
    <mergeCell ref="D49"/>
    <mergeCell ref="B54"/>
    <mergeCell ref="C54"/>
    <mergeCell ref="D54"/>
    <mergeCell ref="B53"/>
    <mergeCell ref="C53"/>
    <mergeCell ref="D53"/>
    <mergeCell ref="B52"/>
    <mergeCell ref="C52"/>
    <mergeCell ref="D52"/>
    <mergeCell ref="B57"/>
    <mergeCell ref="C57"/>
    <mergeCell ref="D57"/>
    <mergeCell ref="B56"/>
    <mergeCell ref="C56"/>
    <mergeCell ref="D56"/>
    <mergeCell ref="B55"/>
    <mergeCell ref="C55"/>
    <mergeCell ref="D55"/>
    <mergeCell ref="A63:K63"/>
    <mergeCell ref="A60:K60"/>
    <mergeCell ref="A59"/>
    <mergeCell ref="B59"/>
    <mergeCell ref="C59"/>
    <mergeCell ref="D59"/>
    <mergeCell ref="B58"/>
    <mergeCell ref="C58"/>
    <mergeCell ref="D58"/>
    <mergeCell ref="A62:L62"/>
    <mergeCell ref="A61:L61"/>
  </mergeCells>
  <conditionalFormatting sqref="C3">
    <cfRule type="duplicateValues" dxfId="5" priority="6"/>
  </conditionalFormatting>
  <conditionalFormatting sqref="C3">
    <cfRule type="duplicateValues" dxfId="4" priority="4"/>
    <cfRule type="duplicateValues" dxfId="3" priority="5"/>
  </conditionalFormatting>
  <conditionalFormatting sqref="C3">
    <cfRule type="duplicateValues" dxfId="2" priority="1"/>
    <cfRule type="duplicateValues" dxfId="1" priority="2"/>
    <cfRule type="duplicateValues" dxfId="0" priority="3"/>
  </conditionalFormatting>
  <pageMargins left="0.23622047244094491" right="0.15748031496062992" top="0.74803149606299213" bottom="0.74803149606299213" header="0.31496062992125984" footer="0.31496062992125984"/>
  <pageSetup paperSize="9" scale="91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2025-04-15T13:51:57Z</cp:lastPrinted>
  <dcterms:created xsi:type="dcterms:W3CDTF">2025-04-09T06:34:49Z</dcterms:created>
  <dcterms:modified xsi:type="dcterms:W3CDTF">2025-04-15T13:52:12Z</dcterms:modified>
</cp:coreProperties>
</file>