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2" i="1"/>
  <c r="J4"/>
  <c r="J5"/>
  <c r="J6"/>
  <c r="J7"/>
  <c r="J8"/>
  <c r="J9"/>
  <c r="J10"/>
  <c r="J11"/>
  <c r="H5"/>
  <c r="H6"/>
  <c r="H7"/>
  <c r="H8"/>
  <c r="H9"/>
  <c r="H10"/>
  <c r="H11"/>
  <c r="H4"/>
  <c r="G15"/>
</calcChain>
</file>

<file path=xl/sharedStrings.xml><?xml version="1.0" encoding="utf-8"?>
<sst xmlns="http://schemas.openxmlformats.org/spreadsheetml/2006/main" count="56" uniqueCount="48">
  <si>
    <t>01/7/2026</t>
  </si>
  <si>
    <t>198</t>
  </si>
  <si>
    <t>08/7/2026</t>
  </si>
  <si>
    <t>199</t>
  </si>
  <si>
    <t>14/7/2026</t>
  </si>
  <si>
    <t>239</t>
  </si>
  <si>
    <t>29/7/2026</t>
  </si>
  <si>
    <t>246,218</t>
  </si>
  <si>
    <t>30/7/2026</t>
  </si>
  <si>
    <t>5853</t>
  </si>
  <si>
    <t>04/7/2026</t>
  </si>
  <si>
    <t>5757</t>
  </si>
  <si>
    <t>20/7/2026</t>
  </si>
  <si>
    <t>245</t>
  </si>
  <si>
    <t>5838</t>
  </si>
  <si>
    <t>KAMAKHYANAGAR</t>
  </si>
  <si>
    <t>NUAPATNA</t>
  </si>
  <si>
    <t>MAHANGA</t>
  </si>
  <si>
    <t>BANAMALIPUR</t>
  </si>
  <si>
    <t>BINDHANIMA</t>
  </si>
  <si>
    <t>UDALA</t>
  </si>
  <si>
    <t>DASPALLA</t>
  </si>
  <si>
    <t>BALASORE</t>
  </si>
  <si>
    <t>CTC</t>
  </si>
  <si>
    <t>DO/03842</t>
  </si>
  <si>
    <t>DO/04076</t>
  </si>
  <si>
    <t>DO/04304</t>
  </si>
  <si>
    <t>DO/04777</t>
  </si>
  <si>
    <t>DO/04821</t>
  </si>
  <si>
    <t>MA/02737</t>
  </si>
  <si>
    <t>MA/03127</t>
  </si>
  <si>
    <t>MA/03326</t>
  </si>
  <si>
    <t>SL</t>
  </si>
  <si>
    <t>DATE</t>
  </si>
  <si>
    <t>LR NO</t>
  </si>
  <si>
    <t>INV NO</t>
  </si>
  <si>
    <t>FROM</t>
  </si>
  <si>
    <t>TO</t>
  </si>
  <si>
    <t>CASE</t>
  </si>
  <si>
    <t>RATE</t>
  </si>
  <si>
    <t>LR.CH</t>
  </si>
  <si>
    <t>AMT.</t>
  </si>
  <si>
    <t>INVOICE
PRAGATI LOGISTICS,SAMANTA SAHI KHUNTIA LANE,8984191006
GST No:21AGHPB9356M1Z9</t>
  </si>
  <si>
    <t xml:space="preserve">R S TRADERS
Address:CHOUDHUARY BAZAR BUXIBAZAR CUTTACK ,9937087400
GST No:21AATFR9104R1ZI
</t>
  </si>
  <si>
    <t>Thanking you for your business.
PRAGATI LOGISTICS</t>
  </si>
  <si>
    <t>(RUPEES FOUR THOUSAND FIVE HUNDRED EIGHTY ONLY)</t>
  </si>
  <si>
    <t>Kindly, verify &amp; confirm within 7 days, else GST will be filed by 20th AUG, 2026.
GST to be paid by Consignor under Reverse Charge Mechanism(RCM) as per GST.</t>
  </si>
  <si>
    <t xml:space="preserve">Bill Date: 31/07/2026
Bill NO : 8402
Total Amount : 4508.00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</si>
</sst>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66676</xdr:rowOff>
    </xdr:from>
    <xdr:to>
      <xdr:col>6</xdr:col>
      <xdr:colOff>266700</xdr:colOff>
      <xdr:row>0</xdr:row>
      <xdr:rowOff>857250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66676"/>
          <a:ext cx="3695700" cy="790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>
        <row r="4">
          <cell r="C4" t="str">
            <v>ANGUL</v>
          </cell>
          <cell r="D4">
            <v>76</v>
          </cell>
        </row>
        <row r="5">
          <cell r="C5" t="str">
            <v>TALCHER</v>
          </cell>
          <cell r="D5">
            <v>77</v>
          </cell>
        </row>
        <row r="6">
          <cell r="C6" t="str">
            <v>BALUGAON</v>
          </cell>
          <cell r="D6">
            <v>77</v>
          </cell>
        </row>
        <row r="7">
          <cell r="C7" t="str">
            <v>TANGI</v>
          </cell>
          <cell r="D7">
            <v>77</v>
          </cell>
        </row>
        <row r="8">
          <cell r="C8" t="str">
            <v>BHADRAK</v>
          </cell>
          <cell r="D8">
            <v>74</v>
          </cell>
        </row>
        <row r="9">
          <cell r="C9" t="str">
            <v>CHARAMPA</v>
          </cell>
          <cell r="D9">
            <v>75</v>
          </cell>
        </row>
        <row r="10">
          <cell r="C10" t="str">
            <v>JAGATSINGHPUR</v>
          </cell>
          <cell r="D10">
            <v>75</v>
          </cell>
        </row>
        <row r="11">
          <cell r="C11" t="str">
            <v>JAJPUR TOWN</v>
          </cell>
          <cell r="D11">
            <v>74</v>
          </cell>
        </row>
        <row r="12">
          <cell r="C12" t="str">
            <v>BALICHANDRAPUR</v>
          </cell>
          <cell r="D12">
            <v>79</v>
          </cell>
        </row>
        <row r="13">
          <cell r="C13" t="str">
            <v>JARKA</v>
          </cell>
          <cell r="D13">
            <v>72</v>
          </cell>
        </row>
        <row r="14">
          <cell r="C14" t="str">
            <v>PARADEEP</v>
          </cell>
          <cell r="D14">
            <v>76</v>
          </cell>
        </row>
        <row r="15">
          <cell r="C15" t="str">
            <v>PURI</v>
          </cell>
          <cell r="D15">
            <v>74</v>
          </cell>
        </row>
        <row r="16">
          <cell r="C16" t="str">
            <v>NUAPATNA</v>
          </cell>
          <cell r="D16">
            <v>80</v>
          </cell>
        </row>
        <row r="17">
          <cell r="C17" t="str">
            <v>SALIPUR</v>
          </cell>
          <cell r="D17">
            <v>70</v>
          </cell>
        </row>
        <row r="18">
          <cell r="C18" t="str">
            <v>SORO</v>
          </cell>
          <cell r="D18">
            <v>79</v>
          </cell>
        </row>
        <row r="19">
          <cell r="C19" t="str">
            <v>KHURDA</v>
          </cell>
          <cell r="D19">
            <v>76</v>
          </cell>
        </row>
        <row r="20">
          <cell r="C20" t="str">
            <v>JATNI</v>
          </cell>
          <cell r="D20">
            <v>76</v>
          </cell>
        </row>
        <row r="21">
          <cell r="C21" t="str">
            <v>BERHAMPUR</v>
          </cell>
          <cell r="D21">
            <v>74</v>
          </cell>
        </row>
        <row r="22">
          <cell r="C22" t="str">
            <v>BINDHANIMA</v>
          </cell>
          <cell r="D22">
            <v>79</v>
          </cell>
        </row>
        <row r="23">
          <cell r="C23" t="str">
            <v>KAMAKHYANAGAR</v>
          </cell>
          <cell r="D23">
            <v>76</v>
          </cell>
        </row>
        <row r="24">
          <cell r="C24" t="str">
            <v>BHUBAN</v>
          </cell>
          <cell r="D24">
            <v>81</v>
          </cell>
        </row>
        <row r="25">
          <cell r="C25" t="str">
            <v>SAMBALPUR</v>
          </cell>
          <cell r="D25">
            <v>75</v>
          </cell>
        </row>
        <row r="26">
          <cell r="C26" t="str">
            <v>DHENKANAL</v>
          </cell>
          <cell r="D26">
            <v>73</v>
          </cell>
        </row>
        <row r="27">
          <cell r="C27" t="str">
            <v>RAHAMA</v>
          </cell>
          <cell r="D27">
            <v>73</v>
          </cell>
        </row>
        <row r="28">
          <cell r="C28" t="str">
            <v>KENDRAPARA</v>
          </cell>
          <cell r="D28">
            <v>72</v>
          </cell>
        </row>
        <row r="29">
          <cell r="C29" t="str">
            <v>KALAPATHAR</v>
          </cell>
          <cell r="D29">
            <v>81</v>
          </cell>
        </row>
        <row r="30">
          <cell r="C30" t="str">
            <v>CHANDANPUR</v>
          </cell>
          <cell r="D30">
            <v>73</v>
          </cell>
        </row>
        <row r="31">
          <cell r="C31" t="str">
            <v>PATTAMUNDAI</v>
          </cell>
          <cell r="D31">
            <v>73</v>
          </cell>
        </row>
        <row r="32">
          <cell r="C32" t="str">
            <v>KONARK</v>
          </cell>
          <cell r="D32">
            <v>81</v>
          </cell>
        </row>
        <row r="33">
          <cell r="C33" t="str">
            <v>BANKI</v>
          </cell>
          <cell r="D33">
            <v>79</v>
          </cell>
        </row>
        <row r="34">
          <cell r="C34" t="str">
            <v>KENDAL</v>
          </cell>
          <cell r="D34">
            <v>81</v>
          </cell>
        </row>
        <row r="35">
          <cell r="C35" t="str">
            <v>BALASORE</v>
          </cell>
          <cell r="D35">
            <v>74</v>
          </cell>
        </row>
        <row r="36">
          <cell r="C36" t="str">
            <v>ATHAGARH</v>
          </cell>
          <cell r="D36">
            <v>79</v>
          </cell>
        </row>
        <row r="37">
          <cell r="C37" t="str">
            <v>JIGINIPUR</v>
          </cell>
          <cell r="D37">
            <v>79</v>
          </cell>
        </row>
        <row r="38">
          <cell r="C38" t="str">
            <v>BOLANGIR</v>
          </cell>
          <cell r="D38">
            <v>97</v>
          </cell>
        </row>
        <row r="39">
          <cell r="C39" t="str">
            <v>BARAGARH</v>
          </cell>
          <cell r="D39">
            <v>91</v>
          </cell>
        </row>
        <row r="40">
          <cell r="C40" t="str">
            <v>DHALAPATHAR</v>
          </cell>
          <cell r="D40">
            <v>91</v>
          </cell>
        </row>
        <row r="41">
          <cell r="C41" t="str">
            <v>NISCHINTKOILI</v>
          </cell>
          <cell r="D41">
            <v>73</v>
          </cell>
        </row>
        <row r="42">
          <cell r="C42" t="str">
            <v>NIMAPARA</v>
          </cell>
          <cell r="D42">
            <v>79</v>
          </cell>
        </row>
        <row r="43">
          <cell r="C43" t="str">
            <v>NAYAGARH</v>
          </cell>
          <cell r="D43">
            <v>76</v>
          </cell>
        </row>
        <row r="44">
          <cell r="C44" t="str">
            <v>BHUBANESWAR</v>
          </cell>
          <cell r="D44">
            <v>65</v>
          </cell>
        </row>
        <row r="45">
          <cell r="C45" t="str">
            <v>BRAHMAGIRI</v>
          </cell>
          <cell r="D45">
            <v>76</v>
          </cell>
        </row>
        <row r="46">
          <cell r="C46" t="str">
            <v>DASPALLA</v>
          </cell>
          <cell r="D46">
            <v>76</v>
          </cell>
        </row>
        <row r="47">
          <cell r="C47" t="str">
            <v>JAJPUR ROAD</v>
          </cell>
          <cell r="D47">
            <v>74</v>
          </cell>
        </row>
        <row r="48">
          <cell r="C48" t="str">
            <v>JALESWAR</v>
          </cell>
          <cell r="D48">
            <v>79</v>
          </cell>
        </row>
        <row r="49">
          <cell r="C49" t="str">
            <v>SAKHIGOPAL</v>
          </cell>
          <cell r="D49">
            <v>74</v>
          </cell>
        </row>
        <row r="50">
          <cell r="C50" t="str">
            <v>BALAKATI</v>
          </cell>
          <cell r="D50">
            <v>74</v>
          </cell>
        </row>
        <row r="51">
          <cell r="C51" t="str">
            <v>UDALA</v>
          </cell>
          <cell r="D51">
            <v>97</v>
          </cell>
        </row>
        <row r="52">
          <cell r="C52" t="str">
            <v>BALIPATNA</v>
          </cell>
          <cell r="D52">
            <v>103</v>
          </cell>
        </row>
        <row r="53">
          <cell r="C53" t="str">
            <v>ANANDPUR</v>
          </cell>
          <cell r="D53">
            <v>76</v>
          </cell>
        </row>
        <row r="54">
          <cell r="C54" t="str">
            <v>PIPILI</v>
          </cell>
          <cell r="D54">
            <v>74</v>
          </cell>
        </row>
        <row r="55">
          <cell r="C55" t="str">
            <v>KANDARPUR</v>
          </cell>
          <cell r="D55">
            <v>70</v>
          </cell>
        </row>
        <row r="56">
          <cell r="C56" t="str">
            <v>FAKIRPADA</v>
          </cell>
          <cell r="D56">
            <v>70</v>
          </cell>
        </row>
        <row r="57">
          <cell r="C57" t="str">
            <v>JHARSUGUDA</v>
          </cell>
          <cell r="D57">
            <v>77</v>
          </cell>
        </row>
        <row r="58">
          <cell r="C58" t="str">
            <v>BARAMBA</v>
          </cell>
          <cell r="D58">
            <v>87</v>
          </cell>
        </row>
        <row r="59">
          <cell r="C59" t="str">
            <v>PHULNAKHARA</v>
          </cell>
          <cell r="D59">
            <v>65</v>
          </cell>
        </row>
        <row r="60">
          <cell r="C60" t="str">
            <v>JORANDA</v>
          </cell>
          <cell r="D60">
            <v>81</v>
          </cell>
        </row>
        <row r="61">
          <cell r="C61" t="str">
            <v>BARANGA</v>
          </cell>
          <cell r="D61">
            <v>65</v>
          </cell>
        </row>
        <row r="62">
          <cell r="C62" t="str">
            <v>MANIJANGA</v>
          </cell>
          <cell r="D62">
            <v>73</v>
          </cell>
        </row>
        <row r="63">
          <cell r="C63" t="str">
            <v>ICHHAPUR</v>
          </cell>
          <cell r="D63">
            <v>75</v>
          </cell>
        </row>
        <row r="64">
          <cell r="C64" t="str">
            <v>BARIPADA</v>
          </cell>
          <cell r="D64">
            <v>81</v>
          </cell>
        </row>
        <row r="65">
          <cell r="C65" t="str">
            <v>BANAMALIPUR</v>
          </cell>
          <cell r="D65">
            <v>79</v>
          </cell>
        </row>
        <row r="66">
          <cell r="C66" t="str">
            <v>UTTARA</v>
          </cell>
          <cell r="D66">
            <v>74</v>
          </cell>
        </row>
        <row r="67">
          <cell r="C67" t="str">
            <v>KUSHIKONA</v>
          </cell>
          <cell r="D67">
            <v>79</v>
          </cell>
        </row>
        <row r="68">
          <cell r="C68" t="str">
            <v>BALIKUDA</v>
          </cell>
          <cell r="D68">
            <v>77</v>
          </cell>
        </row>
        <row r="69">
          <cell r="C69" t="str">
            <v>NEMALO</v>
          </cell>
          <cell r="D69">
            <v>72</v>
          </cell>
        </row>
        <row r="70">
          <cell r="C70" t="str">
            <v>SIMILIGUDA</v>
          </cell>
          <cell r="D70">
            <v>154</v>
          </cell>
        </row>
        <row r="71">
          <cell r="C71" t="str">
            <v>BHANJANAGAR</v>
          </cell>
          <cell r="D71">
            <v>87</v>
          </cell>
        </row>
        <row r="72">
          <cell r="C72" t="str">
            <v>KEONJHAR</v>
          </cell>
          <cell r="D72">
            <v>81</v>
          </cell>
        </row>
        <row r="73">
          <cell r="C73" t="str">
            <v>KANTAL</v>
          </cell>
          <cell r="D73">
            <v>87</v>
          </cell>
        </row>
        <row r="74">
          <cell r="C74" t="str">
            <v>NUAPOLA</v>
          </cell>
          <cell r="D74">
            <v>75</v>
          </cell>
        </row>
        <row r="75">
          <cell r="C75" t="str">
            <v>KATIKATA</v>
          </cell>
          <cell r="D75">
            <v>72</v>
          </cell>
        </row>
        <row r="76">
          <cell r="C76" t="str">
            <v>CHHATRAPUR</v>
          </cell>
          <cell r="D76">
            <v>86</v>
          </cell>
        </row>
        <row r="77">
          <cell r="C77" t="str">
            <v>KARANJIA</v>
          </cell>
          <cell r="D77">
            <v>94</v>
          </cell>
        </row>
        <row r="78">
          <cell r="C78" t="str">
            <v>MANGALPUR</v>
          </cell>
          <cell r="D78">
            <v>87</v>
          </cell>
        </row>
        <row r="79">
          <cell r="C79" t="str">
            <v>BASUDEVPUR</v>
          </cell>
          <cell r="D79">
            <v>87</v>
          </cell>
        </row>
        <row r="80">
          <cell r="C80" t="str">
            <v>ASURALI</v>
          </cell>
          <cell r="D80">
            <v>85</v>
          </cell>
        </row>
        <row r="81">
          <cell r="C81" t="str">
            <v>PANKAPAL</v>
          </cell>
          <cell r="D81">
            <v>73</v>
          </cell>
        </row>
        <row r="82">
          <cell r="C82" t="str">
            <v>BARI</v>
          </cell>
          <cell r="D82">
            <v>74</v>
          </cell>
        </row>
        <row r="83">
          <cell r="C83" t="str">
            <v>MAHANGA</v>
          </cell>
          <cell r="D83">
            <v>79</v>
          </cell>
        </row>
        <row r="84">
          <cell r="C84" t="str">
            <v>NILAGIRI</v>
          </cell>
          <cell r="D84">
            <v>87</v>
          </cell>
        </row>
        <row r="85">
          <cell r="C85" t="str">
            <v>ROURKELA</v>
          </cell>
          <cell r="D85">
            <v>75</v>
          </cell>
        </row>
        <row r="86">
          <cell r="C86" t="str">
            <v>RAYAGADA</v>
          </cell>
          <cell r="D86">
            <v>109</v>
          </cell>
        </row>
        <row r="87">
          <cell r="C87" t="str">
            <v>FAKIRPUR</v>
          </cell>
          <cell r="D87">
            <v>79</v>
          </cell>
        </row>
        <row r="88">
          <cell r="C88" t="str">
            <v>DANAGADI</v>
          </cell>
          <cell r="D88">
            <v>87</v>
          </cell>
        </row>
        <row r="89">
          <cell r="C89" t="str">
            <v>NARSINGHPUR</v>
          </cell>
          <cell r="D89">
            <v>97</v>
          </cell>
        </row>
        <row r="90">
          <cell r="C90" t="str">
            <v>HINDOLA</v>
          </cell>
          <cell r="D90">
            <v>83</v>
          </cell>
        </row>
        <row r="91">
          <cell r="C91" t="str">
            <v>JEYPORE</v>
          </cell>
          <cell r="D91">
            <v>121</v>
          </cell>
        </row>
        <row r="92">
          <cell r="C92" t="str">
            <v>KORTAL</v>
          </cell>
          <cell r="D92">
            <v>77</v>
          </cell>
        </row>
        <row r="93">
          <cell r="C93" t="str">
            <v>BANARPAL</v>
          </cell>
          <cell r="D93">
            <v>84</v>
          </cell>
        </row>
        <row r="94">
          <cell r="C94" t="str">
            <v>BALIAPAL</v>
          </cell>
          <cell r="D94">
            <v>103</v>
          </cell>
        </row>
        <row r="95">
          <cell r="C95" t="str">
            <v>DUBURI</v>
          </cell>
          <cell r="D95">
            <v>69</v>
          </cell>
        </row>
        <row r="96">
          <cell r="C96" t="str">
            <v>RAJKANIKA</v>
          </cell>
          <cell r="D96">
            <v>81</v>
          </cell>
        </row>
        <row r="97">
          <cell r="C97" t="str">
            <v>RASOL</v>
          </cell>
          <cell r="D97">
            <v>85</v>
          </cell>
        </row>
        <row r="98">
          <cell r="C98" t="str">
            <v>SAUDIA RATNAGIRI</v>
          </cell>
          <cell r="D98">
            <v>79</v>
          </cell>
        </row>
        <row r="99">
          <cell r="C99" t="str">
            <v>ATHAMALLIK</v>
          </cell>
          <cell r="D99">
            <v>121</v>
          </cell>
        </row>
        <row r="100">
          <cell r="C100" t="str">
            <v>JAMBOO</v>
          </cell>
          <cell r="D100">
            <v>121</v>
          </cell>
        </row>
        <row r="101">
          <cell r="C101" t="str">
            <v>MALKANGIRI</v>
          </cell>
          <cell r="D101">
            <v>169</v>
          </cell>
        </row>
        <row r="102">
          <cell r="C102" t="str">
            <v>GUDIAKATENI</v>
          </cell>
          <cell r="D102">
            <v>85</v>
          </cell>
        </row>
        <row r="103">
          <cell r="C103" t="str">
            <v>ATHAGARH</v>
          </cell>
          <cell r="D103">
            <v>0</v>
          </cell>
        </row>
        <row r="104">
          <cell r="C104" t="str">
            <v>BAISINGA</v>
          </cell>
          <cell r="D104">
            <v>105</v>
          </cell>
        </row>
        <row r="105">
          <cell r="C105" t="str">
            <v>CHITALPUR</v>
          </cell>
          <cell r="D105">
            <v>83</v>
          </cell>
        </row>
        <row r="106">
          <cell r="C106" t="str">
            <v>CHANDBALI</v>
          </cell>
          <cell r="D106">
            <v>94</v>
          </cell>
        </row>
        <row r="107">
          <cell r="C107" t="str">
            <v>CHASAKHANDA</v>
          </cell>
          <cell r="D107">
            <v>79</v>
          </cell>
        </row>
        <row r="108">
          <cell r="C108" t="str">
            <v>RAIRANGPUR</v>
          </cell>
          <cell r="D108">
            <v>100</v>
          </cell>
        </row>
        <row r="109">
          <cell r="C109" t="str">
            <v>JASIPUR</v>
          </cell>
          <cell r="D109">
            <v>110</v>
          </cell>
        </row>
        <row r="110">
          <cell r="C110" t="str">
            <v>G UDAYAGIRI</v>
          </cell>
          <cell r="D110">
            <v>110</v>
          </cell>
        </row>
        <row r="111">
          <cell r="C111" t="str">
            <v>GHASIPURA</v>
          </cell>
          <cell r="D111">
            <v>76</v>
          </cell>
        </row>
        <row r="112">
          <cell r="C112" t="str">
            <v>GOP</v>
          </cell>
          <cell r="D112">
            <v>80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H2" sqref="H2:J2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7.85546875" customWidth="1"/>
    <col min="9" max="9" width="7.7109375" customWidth="1"/>
  </cols>
  <sheetData>
    <row r="1" spans="1:11" s="1" customFormat="1" ht="75" customHeight="1">
      <c r="A1" s="17"/>
      <c r="B1" s="18"/>
      <c r="C1" s="18"/>
      <c r="D1" s="18"/>
      <c r="E1" s="18"/>
      <c r="F1" s="18"/>
      <c r="G1" s="19"/>
      <c r="H1" s="20" t="s">
        <v>42</v>
      </c>
      <c r="I1" s="21"/>
      <c r="J1" s="21"/>
    </row>
    <row r="2" spans="1:11" s="1" customFormat="1" ht="72.75" customHeight="1">
      <c r="A2" s="25" t="s">
        <v>43</v>
      </c>
      <c r="B2" s="22"/>
      <c r="C2" s="22"/>
      <c r="D2" s="22"/>
      <c r="E2" s="22"/>
      <c r="F2" s="22"/>
      <c r="G2" s="23"/>
      <c r="H2" s="26" t="s">
        <v>47</v>
      </c>
      <c r="I2" s="24"/>
      <c r="J2" s="24"/>
    </row>
    <row r="3" spans="1:11" s="2" customFormat="1">
      <c r="A3" s="5" t="s">
        <v>32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40</v>
      </c>
      <c r="J3" s="5" t="s">
        <v>41</v>
      </c>
      <c r="K3" s="6"/>
    </row>
    <row r="4" spans="1:11">
      <c r="A4" s="3">
        <v>1</v>
      </c>
      <c r="B4" s="3" t="s">
        <v>0</v>
      </c>
      <c r="C4" s="3" t="s">
        <v>24</v>
      </c>
      <c r="D4" s="3" t="s">
        <v>1</v>
      </c>
      <c r="E4" s="4" t="s">
        <v>23</v>
      </c>
      <c r="F4" s="3" t="s">
        <v>15</v>
      </c>
      <c r="G4" s="3">
        <v>18</v>
      </c>
      <c r="H4" s="10">
        <f>VLOOKUP(F4,'[1]R S TRADERS'!$C$4:$D$112,2,FALSE)</f>
        <v>76</v>
      </c>
      <c r="I4" s="10">
        <v>30</v>
      </c>
      <c r="J4" s="10">
        <f>G4*H4+I4</f>
        <v>1398</v>
      </c>
    </row>
    <row r="5" spans="1:11">
      <c r="A5" s="3">
        <v>2</v>
      </c>
      <c r="B5" s="3" t="s">
        <v>10</v>
      </c>
      <c r="C5" s="3" t="s">
        <v>29</v>
      </c>
      <c r="D5" s="3" t="s">
        <v>11</v>
      </c>
      <c r="E5" s="4" t="s">
        <v>23</v>
      </c>
      <c r="F5" s="3" t="s">
        <v>20</v>
      </c>
      <c r="G5" s="3">
        <v>3</v>
      </c>
      <c r="H5" s="10">
        <f>VLOOKUP(F5,'[1]R S TRADERS'!$C$4:$D$112,2,FALSE)</f>
        <v>97</v>
      </c>
      <c r="I5" s="10">
        <v>30</v>
      </c>
      <c r="J5" s="10">
        <f t="shared" ref="J5:J11" si="0">G5*H5+I5</f>
        <v>321</v>
      </c>
    </row>
    <row r="6" spans="1:11">
      <c r="A6" s="3">
        <v>3</v>
      </c>
      <c r="B6" s="3" t="s">
        <v>2</v>
      </c>
      <c r="C6" s="3" t="s">
        <v>25</v>
      </c>
      <c r="D6" s="3" t="s">
        <v>3</v>
      </c>
      <c r="E6" s="4" t="s">
        <v>23</v>
      </c>
      <c r="F6" s="3" t="s">
        <v>16</v>
      </c>
      <c r="G6" s="3">
        <v>15</v>
      </c>
      <c r="H6" s="10">
        <f>VLOOKUP(F6,'[1]R S TRADERS'!$C$4:$D$112,2,FALSE)</f>
        <v>80</v>
      </c>
      <c r="I6" s="10">
        <v>30</v>
      </c>
      <c r="J6" s="10">
        <f t="shared" si="0"/>
        <v>1230</v>
      </c>
    </row>
    <row r="7" spans="1:11">
      <c r="A7" s="3">
        <v>4</v>
      </c>
      <c r="B7" s="3" t="s">
        <v>4</v>
      </c>
      <c r="C7" s="3" t="s">
        <v>26</v>
      </c>
      <c r="D7" s="3" t="s">
        <v>5</v>
      </c>
      <c r="E7" s="4" t="s">
        <v>23</v>
      </c>
      <c r="F7" s="3" t="s">
        <v>17</v>
      </c>
      <c r="G7" s="3">
        <v>11</v>
      </c>
      <c r="H7" s="10">
        <f>VLOOKUP(F7,'[1]R S TRADERS'!$C$4:$D$112,2,FALSE)</f>
        <v>79</v>
      </c>
      <c r="I7" s="10">
        <v>30</v>
      </c>
      <c r="J7" s="10">
        <f t="shared" si="0"/>
        <v>899</v>
      </c>
    </row>
    <row r="8" spans="1:11">
      <c r="A8" s="3">
        <v>5</v>
      </c>
      <c r="B8" s="3" t="s">
        <v>12</v>
      </c>
      <c r="C8" s="3" t="s">
        <v>30</v>
      </c>
      <c r="D8" s="3" t="s">
        <v>13</v>
      </c>
      <c r="E8" s="4" t="s">
        <v>23</v>
      </c>
      <c r="F8" s="3" t="s">
        <v>21</v>
      </c>
      <c r="G8" s="3">
        <v>1</v>
      </c>
      <c r="H8" s="10">
        <f>VLOOKUP(F8,'[1]R S TRADERS'!$C$4:$D$112,2,FALSE)</f>
        <v>76</v>
      </c>
      <c r="I8" s="10">
        <v>30</v>
      </c>
      <c r="J8" s="10">
        <f t="shared" si="0"/>
        <v>106</v>
      </c>
    </row>
    <row r="9" spans="1:11">
      <c r="A9" s="3">
        <v>6</v>
      </c>
      <c r="B9" s="3" t="s">
        <v>6</v>
      </c>
      <c r="C9" s="3" t="s">
        <v>27</v>
      </c>
      <c r="D9" s="3" t="s">
        <v>7</v>
      </c>
      <c r="E9" s="4" t="s">
        <v>23</v>
      </c>
      <c r="F9" s="3" t="s">
        <v>18</v>
      </c>
      <c r="G9" s="3">
        <v>2</v>
      </c>
      <c r="H9" s="10">
        <f>VLOOKUP(F9,'[1]R S TRADERS'!$C$4:$D$112,2,FALSE)</f>
        <v>79</v>
      </c>
      <c r="I9" s="10">
        <v>30</v>
      </c>
      <c r="J9" s="10">
        <f t="shared" si="0"/>
        <v>188</v>
      </c>
    </row>
    <row r="10" spans="1:11">
      <c r="A10" s="3">
        <v>7</v>
      </c>
      <c r="B10" s="3" t="s">
        <v>6</v>
      </c>
      <c r="C10" s="3" t="s">
        <v>31</v>
      </c>
      <c r="D10" s="3" t="s">
        <v>14</v>
      </c>
      <c r="E10" s="4" t="s">
        <v>23</v>
      </c>
      <c r="F10" s="3" t="s">
        <v>22</v>
      </c>
      <c r="G10" s="3">
        <v>2</v>
      </c>
      <c r="H10" s="10">
        <f>VLOOKUP(F10,'[1]R S TRADERS'!$C$4:$D$112,2,FALSE)</f>
        <v>74</v>
      </c>
      <c r="I10" s="10">
        <v>30</v>
      </c>
      <c r="J10" s="10">
        <f t="shared" si="0"/>
        <v>178</v>
      </c>
    </row>
    <row r="11" spans="1:11">
      <c r="A11" s="3">
        <v>8</v>
      </c>
      <c r="B11" s="3" t="s">
        <v>8</v>
      </c>
      <c r="C11" s="3" t="s">
        <v>28</v>
      </c>
      <c r="D11" s="3" t="s">
        <v>9</v>
      </c>
      <c r="E11" s="4" t="s">
        <v>23</v>
      </c>
      <c r="F11" s="3" t="s">
        <v>19</v>
      </c>
      <c r="G11" s="3">
        <v>2</v>
      </c>
      <c r="H11" s="10">
        <f>VLOOKUP(F11,'[1]R S TRADERS'!$C$4:$D$112,2,FALSE)</f>
        <v>79</v>
      </c>
      <c r="I11" s="10">
        <v>30</v>
      </c>
      <c r="J11" s="10">
        <f t="shared" si="0"/>
        <v>188</v>
      </c>
    </row>
    <row r="12" spans="1:11" s="8" customFormat="1">
      <c r="A12" s="11" t="s">
        <v>45</v>
      </c>
      <c r="B12" s="12"/>
      <c r="C12" s="12"/>
      <c r="D12" s="12"/>
      <c r="E12" s="12"/>
      <c r="F12" s="12"/>
      <c r="G12" s="12"/>
      <c r="H12" s="13"/>
      <c r="I12" s="14"/>
      <c r="J12" s="7">
        <f>SUM(J4:J11)</f>
        <v>4508</v>
      </c>
    </row>
    <row r="13" spans="1:11" s="8" customFormat="1" ht="30" customHeight="1">
      <c r="A13" s="15" t="s">
        <v>46</v>
      </c>
      <c r="B13" s="15"/>
      <c r="C13" s="15"/>
      <c r="D13" s="15"/>
      <c r="E13" s="15"/>
      <c r="F13" s="15"/>
      <c r="G13" s="15"/>
      <c r="H13" s="16"/>
      <c r="I13" s="16"/>
      <c r="J13" s="16"/>
    </row>
    <row r="14" spans="1:11" s="8" customFormat="1" ht="30" customHeight="1">
      <c r="A14" s="15" t="s">
        <v>44</v>
      </c>
      <c r="B14" s="15"/>
      <c r="C14" s="15"/>
      <c r="D14" s="15"/>
      <c r="E14" s="15"/>
      <c r="F14" s="15"/>
      <c r="G14" s="15"/>
      <c r="H14" s="16"/>
      <c r="I14" s="16"/>
      <c r="J14" s="16"/>
    </row>
    <row r="15" spans="1:11">
      <c r="G15" s="9">
        <f>SUM(G4:G11)</f>
        <v>54</v>
      </c>
    </row>
  </sheetData>
  <sortState ref="B2:G9">
    <sortCondition ref="B2"/>
  </sortState>
  <mergeCells count="7">
    <mergeCell ref="A12:I12"/>
    <mergeCell ref="A13:J13"/>
    <mergeCell ref="A14:J14"/>
    <mergeCell ref="A1:G1"/>
    <mergeCell ref="H1:J1"/>
    <mergeCell ref="A2:G2"/>
    <mergeCell ref="H2:J2"/>
  </mergeCells>
  <conditionalFormatting sqref="C1:C2">
    <cfRule type="duplicateValues" dxfId="1" priority="2"/>
  </conditionalFormatting>
  <conditionalFormatting sqref="C12:C14">
    <cfRule type="duplicateValues" dxfId="0" priority="1"/>
  </conditionalFormatting>
  <pageMargins left="0.7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2026-08-13T05:34:09Z</cp:lastPrinted>
  <dcterms:created xsi:type="dcterms:W3CDTF">2026-08-12T06:45:46Z</dcterms:created>
  <dcterms:modified xsi:type="dcterms:W3CDTF">2026-08-15T06:45:46Z</dcterms:modified>
</cp:coreProperties>
</file>