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4055" windowHeight="6090"/>
  </bookViews>
  <sheets>
    <sheet name="Invoice" sheetId="1" r:id="rId1"/>
  </sheets>
  <definedNames>
    <definedName name="_xlnm._FilterDatabase" localSheetId="0" hidden="1">Invoice!$A$3:$L$50</definedName>
  </definedNames>
  <calcPr calcId="144525"/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" i="1"/>
  <c r="I46" i="1" l="1"/>
  <c r="I30" i="1"/>
  <c r="I17" i="1"/>
  <c r="I33" i="1"/>
  <c r="I28" i="1"/>
  <c r="I16" i="1"/>
  <c r="I9" i="1"/>
  <c r="I32" i="1"/>
  <c r="I19" i="1"/>
  <c r="I43" i="1"/>
  <c r="I34" i="1"/>
  <c r="I18" i="1"/>
  <c r="I7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" i="1"/>
  <c r="K47" i="1" l="1"/>
</calcChain>
</file>

<file path=xl/sharedStrings.xml><?xml version="1.0" encoding="utf-8"?>
<sst xmlns="http://schemas.openxmlformats.org/spreadsheetml/2006/main" count="189" uniqueCount="135">
  <si>
    <t>INVOICE
PRAGATI LOGISTICS,SAMANTA SAHI KHUNTIA LANE,8984191006
GST No:21AGHPB9356M1Z9</t>
  </si>
  <si>
    <t>INTERNATIONAL MARKETING CORPORATION PRIVATE LIMITED
Address: PLOT NO.3565,AT PALASUNI HATA  P.O RASULGARH CANAL ROAD BACK SIDE OF HDFC BANK, RASULGARH ,9583390431
GST No:21AADCI4496C1ZV
C &amp; F Name: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</si>
  <si>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</si>
  <si>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</si>
  <si>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</si>
  <si>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</si>
  <si>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</si>
  <si>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</si>
  <si>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</si>
  <si>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</si>
  <si>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</si>
  <si>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</si>
  <si>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</si>
  <si>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01/9/2021</t>
  </si>
  <si>
    <t>PL/BH/07182/21-22</t>
  </si>
  <si>
    <t>BHUBANESWAR-DEOGARH</t>
  </si>
  <si>
    <t>1079</t>
  </si>
  <si>
    <t>PL/BH/07185/21-22</t>
  </si>
  <si>
    <t>BHUBANESWAR-KEONJHAR</t>
  </si>
  <si>
    <t>1077</t>
  </si>
  <si>
    <t>PL/BH/07186/21-22</t>
  </si>
  <si>
    <t>BHUBANESWAR-KENDRAPARA</t>
  </si>
  <si>
    <t>1078</t>
  </si>
  <si>
    <t>PL/BH/07187/21-22</t>
  </si>
  <si>
    <t>BHUBANESWAR-BASUDEVPUR</t>
  </si>
  <si>
    <t>1081</t>
  </si>
  <si>
    <t>PL/BH/07188/21-22</t>
  </si>
  <si>
    <t>BHUBANESWAR-BARIPADA</t>
  </si>
  <si>
    <t>1080</t>
  </si>
  <si>
    <t>02/9/2021</t>
  </si>
  <si>
    <t>PL/BH/07277/21-22</t>
  </si>
  <si>
    <t>BHUBANESWAR-KUJANG</t>
  </si>
  <si>
    <t>1095</t>
  </si>
  <si>
    <t>PL/BH/07284/21-22</t>
  </si>
  <si>
    <t>BHUBANESWAR-RAIRANGPUR</t>
  </si>
  <si>
    <t>1088/1087/1086</t>
  </si>
  <si>
    <t>PL/BH/07286/21-22</t>
  </si>
  <si>
    <t>BHUBANESWAR-DARINGBADI</t>
  </si>
  <si>
    <t>1089/1093</t>
  </si>
  <si>
    <t>03/9/2021</t>
  </si>
  <si>
    <t>PL/BH/07384/21-22</t>
  </si>
  <si>
    <t>BHUBANESWAR-ROURKELA</t>
  </si>
  <si>
    <t>29427</t>
  </si>
  <si>
    <t>PL/BH/07385/21-22</t>
  </si>
  <si>
    <t>07/9/2021</t>
  </si>
  <si>
    <t>PL/BH/07529/21-22</t>
  </si>
  <si>
    <t>BHUBANESWAR-RAIKIA</t>
  </si>
  <si>
    <t>1123</t>
  </si>
  <si>
    <t>PL/BH/07530/21-22</t>
  </si>
  <si>
    <t>BHUBANESWAR-SAMBALPUR</t>
  </si>
  <si>
    <t>1121/1122</t>
  </si>
  <si>
    <t>PL/BH/07543/21-22</t>
  </si>
  <si>
    <t>1127</t>
  </si>
  <si>
    <t>PL/BH/07544/21-22</t>
  </si>
  <si>
    <t>BHUBANESWAR-PANIKOILI</t>
  </si>
  <si>
    <t>1126</t>
  </si>
  <si>
    <t>09/9/2021</t>
  </si>
  <si>
    <t>PL/BH/07618/21-22</t>
  </si>
  <si>
    <t>1146</t>
  </si>
  <si>
    <t>PL/BH/07619/21-22</t>
  </si>
  <si>
    <t>BHUBANESWAR-BUTUPALI</t>
  </si>
  <si>
    <t>1141</t>
  </si>
  <si>
    <t>PL/BH/07633/21-22</t>
  </si>
  <si>
    <t>BHUBANESWAR-KARANJIA</t>
  </si>
  <si>
    <t>1144</t>
  </si>
  <si>
    <t>PL/BH/07648/21-22</t>
  </si>
  <si>
    <t>BHUBANESWAR-SIMILIGUDA</t>
  </si>
  <si>
    <t>1150</t>
  </si>
  <si>
    <t>11/9/2021</t>
  </si>
  <si>
    <t>PL/BH/07737/21-22</t>
  </si>
  <si>
    <t>1151</t>
  </si>
  <si>
    <t>15/9/2021</t>
  </si>
  <si>
    <t>PL/BH/07852/21-22</t>
  </si>
  <si>
    <t>1167</t>
  </si>
  <si>
    <t>PL/BH/07829/21-22</t>
  </si>
  <si>
    <t>1168</t>
  </si>
  <si>
    <t>PL/BH/07850/21-22</t>
  </si>
  <si>
    <t>1164</t>
  </si>
  <si>
    <t>PL/BH/07851/21-22</t>
  </si>
  <si>
    <t>1165</t>
  </si>
  <si>
    <t>16/9/2021</t>
  </si>
  <si>
    <t>PL/BH/07916/21-22</t>
  </si>
  <si>
    <t>1179</t>
  </si>
  <si>
    <t>PL/BH/07935/21-22</t>
  </si>
  <si>
    <t>1180</t>
  </si>
  <si>
    <t>17/9/2021</t>
  </si>
  <si>
    <t>PL/BH/07990/21-22</t>
  </si>
  <si>
    <t>1195/1196</t>
  </si>
  <si>
    <t>18/9/2021</t>
  </si>
  <si>
    <t>PL/BH/08017/21-22</t>
  </si>
  <si>
    <t>1200</t>
  </si>
  <si>
    <t>PL/BH/08018/21-22</t>
  </si>
  <si>
    <t>BHUBANESWAR-SUKRULI</t>
  </si>
  <si>
    <t>1198</t>
  </si>
  <si>
    <t>PL/BH/08022/21-22</t>
  </si>
  <si>
    <t>1199</t>
  </si>
  <si>
    <t>20/9/2021</t>
  </si>
  <si>
    <t>PL/BH/08110/21-22</t>
  </si>
  <si>
    <t>1213</t>
  </si>
  <si>
    <t>PL/BH/08111/21-22</t>
  </si>
  <si>
    <t>1209</t>
  </si>
  <si>
    <t>PL/BH/08112/21-22</t>
  </si>
  <si>
    <t>1211</t>
  </si>
  <si>
    <t>21/9/2021</t>
  </si>
  <si>
    <t>PL/BH/08158/21-22</t>
  </si>
  <si>
    <t>1215</t>
  </si>
  <si>
    <t>PL/BH/08156/21-22</t>
  </si>
  <si>
    <t>1217</t>
  </si>
  <si>
    <t>22/9/2021</t>
  </si>
  <si>
    <t>PL/BH/08226/21-22</t>
  </si>
  <si>
    <t>1220</t>
  </si>
  <si>
    <t>23/9/2021</t>
  </si>
  <si>
    <t>PL/BH/08293/21-22</t>
  </si>
  <si>
    <t>1222</t>
  </si>
  <si>
    <t>25/9/2021</t>
  </si>
  <si>
    <t>PL/BH/08371/21-22</t>
  </si>
  <si>
    <t>1233</t>
  </si>
  <si>
    <t>PL/BH/08373/21-22</t>
  </si>
  <si>
    <t>1237</t>
  </si>
  <si>
    <t>PL/BH/08374/21-22</t>
  </si>
  <si>
    <t>1239</t>
  </si>
  <si>
    <t>PL/BH/08375/21-22</t>
  </si>
  <si>
    <t>1241</t>
  </si>
  <si>
    <t>28/9/2021</t>
  </si>
  <si>
    <t>PL/BH/08460/21-22</t>
  </si>
  <si>
    <t>1271</t>
  </si>
  <si>
    <t>30/9/2021</t>
  </si>
  <si>
    <t>PL/BH/08563/21-22</t>
  </si>
  <si>
    <t>1285</t>
  </si>
  <si>
    <t>PL/BH/08564/21-22</t>
  </si>
  <si>
    <t>1289</t>
  </si>
  <si>
    <t>Kindly, verify &amp; confirm within 7 days, else GST will be filed by 20th September, 2021. 
GST to be paid by Consignor under Reverse Charge Mechanism(RCM) as per GST.</t>
  </si>
  <si>
    <t>Thanking you for your business.
PRAGATI LOGISTICS</t>
  </si>
  <si>
    <t>Total                                                                          RUPEES THIRTY SEVEN THOUSAND FOURTY FOUR ONLY</t>
  </si>
  <si>
    <t>Bill Date:09/30/2021
Bill #:Inv-28923/21-22
Total Amount:37044.00
Bill Range:09/01/2021 to 09/30/2021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</si>
</sst>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2" xfId="0" applyNumberFormat="1" applyFont="1" applyBorder="1" applyAlignment="1">
      <alignment horizontal="right" vertical="center" wrapText="1"/>
    </xf>
    <xf numFmtId="2" fontId="0" fillId="0" borderId="3" xfId="0" applyNumberFormat="1" applyFont="1" applyBorder="1" applyAlignment="1">
      <alignment horizontal="right" wrapText="1"/>
    </xf>
    <xf numFmtId="2" fontId="0" fillId="0" borderId="4" xfId="0" applyNumberFormat="1" applyFont="1" applyBorder="1" applyAlignment="1">
      <alignment horizontal="right" wrapText="1"/>
    </xf>
    <xf numFmtId="2" fontId="0" fillId="0" borderId="2" xfId="0" applyNumberFormat="1" applyFont="1" applyBorder="1" applyAlignment="1">
      <alignment horizontal="left" vertical="center" wrapText="1"/>
    </xf>
    <xf numFmtId="2" fontId="0" fillId="0" borderId="3" xfId="0" applyNumberFormat="1" applyFont="1" applyBorder="1" applyAlignment="1">
      <alignment horizontal="left" wrapText="1"/>
    </xf>
    <xf numFmtId="2" fontId="0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904875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39" workbookViewId="0">
      <selection activeCell="H2" sqref="H2:K2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4.140625" style="1" bestFit="1" customWidth="1"/>
    <col min="4" max="4" width="15" style="1" customWidth="1"/>
    <col min="5" max="5" width="14.85546875" style="1" bestFit="1" customWidth="1"/>
    <col min="6" max="6" width="5.1406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8.5703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9"/>
      <c r="J1" s="19"/>
      <c r="K1" s="20"/>
    </row>
    <row r="2" spans="1:11" ht="90" customHeight="1">
      <c r="A2" s="16" t="s">
        <v>1</v>
      </c>
      <c r="B2" s="16"/>
      <c r="C2" s="16"/>
      <c r="D2" s="16"/>
      <c r="E2" s="16"/>
      <c r="F2" s="16"/>
      <c r="G2" s="17"/>
      <c r="H2" s="21" t="s">
        <v>134</v>
      </c>
      <c r="I2" s="22"/>
      <c r="J2" s="22"/>
      <c r="K2" s="23"/>
    </row>
    <row r="3" spans="1:11" s="3" customForma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pans="1:11" ht="30">
      <c r="A4" s="4">
        <v>1</v>
      </c>
      <c r="B4" s="4" t="s">
        <v>13</v>
      </c>
      <c r="C4" s="4" t="s">
        <v>14</v>
      </c>
      <c r="D4" s="4" t="s">
        <v>15</v>
      </c>
      <c r="E4" s="4" t="s">
        <v>16</v>
      </c>
      <c r="F4" s="4">
        <v>14</v>
      </c>
      <c r="G4" s="6">
        <v>40</v>
      </c>
      <c r="H4" s="6">
        <f>1*F4</f>
        <v>14</v>
      </c>
      <c r="I4" s="6">
        <v>0</v>
      </c>
      <c r="J4" s="6">
        <v>30</v>
      </c>
      <c r="K4" s="6">
        <f>F4*G4+H4+I4+J4</f>
        <v>604</v>
      </c>
    </row>
    <row r="5" spans="1:11" ht="30">
      <c r="A5" s="4">
        <v>2</v>
      </c>
      <c r="B5" s="4" t="s">
        <v>13</v>
      </c>
      <c r="C5" s="4" t="s">
        <v>17</v>
      </c>
      <c r="D5" s="4" t="s">
        <v>18</v>
      </c>
      <c r="E5" s="4" t="s">
        <v>19</v>
      </c>
      <c r="F5" s="4">
        <v>45</v>
      </c>
      <c r="G5" s="6">
        <v>40</v>
      </c>
      <c r="H5" s="6">
        <f t="shared" ref="H5:H46" si="0">1*F5</f>
        <v>45</v>
      </c>
      <c r="I5" s="6">
        <v>0</v>
      </c>
      <c r="J5" s="6">
        <v>30</v>
      </c>
      <c r="K5" s="8">
        <f t="shared" ref="K5:K46" si="1">F5*G5+H5+I5+J5</f>
        <v>1875</v>
      </c>
    </row>
    <row r="6" spans="1:11" ht="30">
      <c r="A6" s="9">
        <v>3</v>
      </c>
      <c r="B6" s="9" t="s">
        <v>13</v>
      </c>
      <c r="C6" s="9" t="s">
        <v>20</v>
      </c>
      <c r="D6" s="9" t="s">
        <v>21</v>
      </c>
      <c r="E6" s="9" t="s">
        <v>22</v>
      </c>
      <c r="F6" s="9">
        <v>22</v>
      </c>
      <c r="G6" s="10">
        <v>50</v>
      </c>
      <c r="H6" s="10">
        <f t="shared" si="0"/>
        <v>22</v>
      </c>
      <c r="I6" s="10">
        <v>0</v>
      </c>
      <c r="J6" s="10">
        <v>30</v>
      </c>
      <c r="K6" s="8">
        <f t="shared" si="1"/>
        <v>1152</v>
      </c>
    </row>
    <row r="7" spans="1:11" ht="30">
      <c r="A7" s="9">
        <v>4</v>
      </c>
      <c r="B7" s="9" t="s">
        <v>13</v>
      </c>
      <c r="C7" s="9" t="s">
        <v>23</v>
      </c>
      <c r="D7" s="9" t="s">
        <v>24</v>
      </c>
      <c r="E7" s="9" t="s">
        <v>25</v>
      </c>
      <c r="F7" s="9">
        <v>8</v>
      </c>
      <c r="G7" s="10">
        <v>40</v>
      </c>
      <c r="H7" s="10">
        <f t="shared" si="0"/>
        <v>8</v>
      </c>
      <c r="I7" s="10">
        <f>8*F7</f>
        <v>64</v>
      </c>
      <c r="J7" s="10">
        <v>30</v>
      </c>
      <c r="K7" s="8">
        <f t="shared" si="1"/>
        <v>422</v>
      </c>
    </row>
    <row r="8" spans="1:11" ht="30">
      <c r="A8" s="9">
        <v>5</v>
      </c>
      <c r="B8" s="9" t="s">
        <v>13</v>
      </c>
      <c r="C8" s="9" t="s">
        <v>26</v>
      </c>
      <c r="D8" s="9" t="s">
        <v>27</v>
      </c>
      <c r="E8" s="9" t="s">
        <v>28</v>
      </c>
      <c r="F8" s="9">
        <v>16</v>
      </c>
      <c r="G8" s="10">
        <v>40</v>
      </c>
      <c r="H8" s="10">
        <f t="shared" si="0"/>
        <v>16</v>
      </c>
      <c r="I8" s="10">
        <v>0</v>
      </c>
      <c r="J8" s="10">
        <v>30</v>
      </c>
      <c r="K8" s="8">
        <f t="shared" si="1"/>
        <v>686</v>
      </c>
    </row>
    <row r="9" spans="1:11" ht="30">
      <c r="A9" s="9">
        <v>6</v>
      </c>
      <c r="B9" s="9" t="s">
        <v>29</v>
      </c>
      <c r="C9" s="9" t="s">
        <v>30</v>
      </c>
      <c r="D9" s="9" t="s">
        <v>31</v>
      </c>
      <c r="E9" s="9" t="s">
        <v>32</v>
      </c>
      <c r="F9" s="9">
        <v>15</v>
      </c>
      <c r="G9" s="10">
        <v>40</v>
      </c>
      <c r="H9" s="10">
        <f t="shared" si="0"/>
        <v>15</v>
      </c>
      <c r="I9" s="10">
        <f>8*F9</f>
        <v>120</v>
      </c>
      <c r="J9" s="10">
        <v>30</v>
      </c>
      <c r="K9" s="8">
        <f t="shared" si="1"/>
        <v>765</v>
      </c>
    </row>
    <row r="10" spans="1:11" ht="30">
      <c r="A10" s="9">
        <v>7</v>
      </c>
      <c r="B10" s="9" t="s">
        <v>29</v>
      </c>
      <c r="C10" s="9" t="s">
        <v>33</v>
      </c>
      <c r="D10" s="9" t="s">
        <v>34</v>
      </c>
      <c r="E10" s="9" t="s">
        <v>35</v>
      </c>
      <c r="F10" s="9">
        <v>61</v>
      </c>
      <c r="G10" s="10">
        <v>40</v>
      </c>
      <c r="H10" s="10">
        <f t="shared" si="0"/>
        <v>61</v>
      </c>
      <c r="I10" s="10">
        <v>0</v>
      </c>
      <c r="J10" s="10">
        <v>30</v>
      </c>
      <c r="K10" s="8">
        <f t="shared" si="1"/>
        <v>2531</v>
      </c>
    </row>
    <row r="11" spans="1:11" ht="30">
      <c r="A11" s="9">
        <v>8</v>
      </c>
      <c r="B11" s="9" t="s">
        <v>29</v>
      </c>
      <c r="C11" s="9" t="s">
        <v>36</v>
      </c>
      <c r="D11" s="9" t="s">
        <v>37</v>
      </c>
      <c r="E11" s="9" t="s">
        <v>38</v>
      </c>
      <c r="F11" s="9">
        <v>33</v>
      </c>
      <c r="G11" s="10">
        <v>40</v>
      </c>
      <c r="H11" s="10">
        <f t="shared" si="0"/>
        <v>33</v>
      </c>
      <c r="I11" s="10">
        <v>0</v>
      </c>
      <c r="J11" s="10">
        <v>30</v>
      </c>
      <c r="K11" s="8">
        <f t="shared" si="1"/>
        <v>1383</v>
      </c>
    </row>
    <row r="12" spans="1:11" ht="30">
      <c r="A12" s="9">
        <v>9</v>
      </c>
      <c r="B12" s="9" t="s">
        <v>39</v>
      </c>
      <c r="C12" s="9" t="s">
        <v>40</v>
      </c>
      <c r="D12" s="9" t="s">
        <v>41</v>
      </c>
      <c r="E12" s="9" t="s">
        <v>42</v>
      </c>
      <c r="F12" s="9">
        <v>11</v>
      </c>
      <c r="G12" s="10">
        <v>40</v>
      </c>
      <c r="H12" s="10">
        <f t="shared" si="0"/>
        <v>11</v>
      </c>
      <c r="I12" s="10">
        <v>0</v>
      </c>
      <c r="J12" s="10">
        <v>30</v>
      </c>
      <c r="K12" s="8">
        <f t="shared" si="1"/>
        <v>481</v>
      </c>
    </row>
    <row r="13" spans="1:11" ht="30">
      <c r="A13" s="9">
        <v>10</v>
      </c>
      <c r="B13" s="9" t="s">
        <v>39</v>
      </c>
      <c r="C13" s="9" t="s">
        <v>43</v>
      </c>
      <c r="D13" s="9" t="s">
        <v>27</v>
      </c>
      <c r="E13" s="9" t="s">
        <v>42</v>
      </c>
      <c r="F13" s="9">
        <v>21</v>
      </c>
      <c r="G13" s="10">
        <v>40</v>
      </c>
      <c r="H13" s="10">
        <f t="shared" si="0"/>
        <v>21</v>
      </c>
      <c r="I13" s="10">
        <v>0</v>
      </c>
      <c r="J13" s="10">
        <v>30</v>
      </c>
      <c r="K13" s="8">
        <f t="shared" si="1"/>
        <v>891</v>
      </c>
    </row>
    <row r="14" spans="1:11" ht="30">
      <c r="A14" s="9">
        <v>11</v>
      </c>
      <c r="B14" s="9" t="s">
        <v>44</v>
      </c>
      <c r="C14" s="9" t="s">
        <v>45</v>
      </c>
      <c r="D14" s="9" t="s">
        <v>46</v>
      </c>
      <c r="E14" s="9" t="s">
        <v>47</v>
      </c>
      <c r="F14" s="9">
        <v>13</v>
      </c>
      <c r="G14" s="10">
        <v>40</v>
      </c>
      <c r="H14" s="10">
        <f t="shared" si="0"/>
        <v>13</v>
      </c>
      <c r="I14" s="10">
        <v>130</v>
      </c>
      <c r="J14" s="10">
        <v>30</v>
      </c>
      <c r="K14" s="8">
        <f t="shared" si="1"/>
        <v>693</v>
      </c>
    </row>
    <row r="15" spans="1:11" ht="30">
      <c r="A15" s="9">
        <v>12</v>
      </c>
      <c r="B15" s="9" t="s">
        <v>44</v>
      </c>
      <c r="C15" s="9" t="s">
        <v>48</v>
      </c>
      <c r="D15" s="9" t="s">
        <v>49</v>
      </c>
      <c r="E15" s="9" t="s">
        <v>50</v>
      </c>
      <c r="F15" s="9">
        <v>34</v>
      </c>
      <c r="G15" s="10">
        <v>50</v>
      </c>
      <c r="H15" s="10">
        <f t="shared" si="0"/>
        <v>34</v>
      </c>
      <c r="I15" s="10">
        <v>0</v>
      </c>
      <c r="J15" s="10">
        <v>30</v>
      </c>
      <c r="K15" s="8">
        <f t="shared" si="1"/>
        <v>1764</v>
      </c>
    </row>
    <row r="16" spans="1:11" ht="30">
      <c r="A16" s="9">
        <v>13</v>
      </c>
      <c r="B16" s="9" t="s">
        <v>44</v>
      </c>
      <c r="C16" s="9" t="s">
        <v>51</v>
      </c>
      <c r="D16" s="9" t="s">
        <v>31</v>
      </c>
      <c r="E16" s="9" t="s">
        <v>52</v>
      </c>
      <c r="F16" s="9">
        <v>14</v>
      </c>
      <c r="G16" s="10">
        <v>40</v>
      </c>
      <c r="H16" s="10">
        <f t="shared" si="0"/>
        <v>14</v>
      </c>
      <c r="I16" s="10">
        <f>8*F16</f>
        <v>112</v>
      </c>
      <c r="J16" s="10">
        <v>30</v>
      </c>
      <c r="K16" s="8">
        <f t="shared" si="1"/>
        <v>716</v>
      </c>
    </row>
    <row r="17" spans="1:11" ht="30">
      <c r="A17" s="9">
        <v>14</v>
      </c>
      <c r="B17" s="9" t="s">
        <v>44</v>
      </c>
      <c r="C17" s="9" t="s">
        <v>53</v>
      </c>
      <c r="D17" s="9" t="s">
        <v>54</v>
      </c>
      <c r="E17" s="9" t="s">
        <v>55</v>
      </c>
      <c r="F17" s="9">
        <v>8</v>
      </c>
      <c r="G17" s="10">
        <v>40</v>
      </c>
      <c r="H17" s="10">
        <f t="shared" si="0"/>
        <v>8</v>
      </c>
      <c r="I17" s="10">
        <f>8*F17</f>
        <v>64</v>
      </c>
      <c r="J17" s="10">
        <v>30</v>
      </c>
      <c r="K17" s="8">
        <f t="shared" si="1"/>
        <v>422</v>
      </c>
    </row>
    <row r="18" spans="1:11" ht="30">
      <c r="A18" s="9">
        <v>15</v>
      </c>
      <c r="B18" s="9" t="s">
        <v>56</v>
      </c>
      <c r="C18" s="9" t="s">
        <v>57</v>
      </c>
      <c r="D18" s="9" t="s">
        <v>24</v>
      </c>
      <c r="E18" s="9" t="s">
        <v>58</v>
      </c>
      <c r="F18" s="9">
        <v>13</v>
      </c>
      <c r="G18" s="10">
        <v>40</v>
      </c>
      <c r="H18" s="10">
        <f t="shared" si="0"/>
        <v>13</v>
      </c>
      <c r="I18" s="10">
        <f>8*F18</f>
        <v>104</v>
      </c>
      <c r="J18" s="10">
        <v>30</v>
      </c>
      <c r="K18" s="8">
        <f t="shared" si="1"/>
        <v>667</v>
      </c>
    </row>
    <row r="19" spans="1:11" ht="30">
      <c r="A19" s="9">
        <v>16</v>
      </c>
      <c r="B19" s="9" t="s">
        <v>56</v>
      </c>
      <c r="C19" s="9" t="s">
        <v>59</v>
      </c>
      <c r="D19" s="9" t="s">
        <v>60</v>
      </c>
      <c r="E19" s="9" t="s">
        <v>61</v>
      </c>
      <c r="F19" s="9">
        <v>8</v>
      </c>
      <c r="G19" s="10">
        <v>40</v>
      </c>
      <c r="H19" s="10">
        <f t="shared" si="0"/>
        <v>8</v>
      </c>
      <c r="I19" s="10">
        <f>10*F19</f>
        <v>80</v>
      </c>
      <c r="J19" s="10">
        <v>30</v>
      </c>
      <c r="K19" s="8">
        <f t="shared" si="1"/>
        <v>438</v>
      </c>
    </row>
    <row r="20" spans="1:11" ht="30">
      <c r="A20" s="9">
        <v>17</v>
      </c>
      <c r="B20" s="9" t="s">
        <v>56</v>
      </c>
      <c r="C20" s="9" t="s">
        <v>62</v>
      </c>
      <c r="D20" s="9" t="s">
        <v>63</v>
      </c>
      <c r="E20" s="9" t="s">
        <v>64</v>
      </c>
      <c r="F20" s="9">
        <v>24</v>
      </c>
      <c r="G20" s="10">
        <v>40</v>
      </c>
      <c r="H20" s="10">
        <f t="shared" si="0"/>
        <v>24</v>
      </c>
      <c r="I20" s="10">
        <v>0</v>
      </c>
      <c r="J20" s="10">
        <v>30</v>
      </c>
      <c r="K20" s="8">
        <f t="shared" si="1"/>
        <v>1014</v>
      </c>
    </row>
    <row r="21" spans="1:11" ht="30">
      <c r="A21" s="9">
        <v>18</v>
      </c>
      <c r="B21" s="9" t="s">
        <v>56</v>
      </c>
      <c r="C21" s="9" t="s">
        <v>65</v>
      </c>
      <c r="D21" s="9" t="s">
        <v>66</v>
      </c>
      <c r="E21" s="9" t="s">
        <v>67</v>
      </c>
      <c r="F21" s="9">
        <v>8</v>
      </c>
      <c r="G21" s="10">
        <v>40</v>
      </c>
      <c r="H21" s="10">
        <f t="shared" si="0"/>
        <v>8</v>
      </c>
      <c r="I21" s="10">
        <v>0</v>
      </c>
      <c r="J21" s="10">
        <v>30</v>
      </c>
      <c r="K21" s="8">
        <f t="shared" si="1"/>
        <v>358</v>
      </c>
    </row>
    <row r="22" spans="1:11" ht="30">
      <c r="A22" s="9">
        <v>19</v>
      </c>
      <c r="B22" s="9" t="s">
        <v>68</v>
      </c>
      <c r="C22" s="9" t="s">
        <v>69</v>
      </c>
      <c r="D22" s="9" t="s">
        <v>27</v>
      </c>
      <c r="E22" s="9" t="s">
        <v>70</v>
      </c>
      <c r="F22" s="9">
        <v>22</v>
      </c>
      <c r="G22" s="10">
        <v>40</v>
      </c>
      <c r="H22" s="10">
        <f t="shared" si="0"/>
        <v>22</v>
      </c>
      <c r="I22" s="10">
        <v>0</v>
      </c>
      <c r="J22" s="10">
        <v>30</v>
      </c>
      <c r="K22" s="8">
        <f t="shared" si="1"/>
        <v>932</v>
      </c>
    </row>
    <row r="23" spans="1:11" ht="30">
      <c r="A23" s="9">
        <v>20</v>
      </c>
      <c r="B23" s="9" t="s">
        <v>71</v>
      </c>
      <c r="C23" s="9" t="s">
        <v>72</v>
      </c>
      <c r="D23" s="9" t="s">
        <v>41</v>
      </c>
      <c r="E23" s="9" t="s">
        <v>73</v>
      </c>
      <c r="F23" s="9">
        <v>13</v>
      </c>
      <c r="G23" s="10">
        <v>40</v>
      </c>
      <c r="H23" s="10">
        <f t="shared" si="0"/>
        <v>13</v>
      </c>
      <c r="I23" s="10">
        <v>0</v>
      </c>
      <c r="J23" s="10">
        <v>30</v>
      </c>
      <c r="K23" s="8">
        <f t="shared" si="1"/>
        <v>563</v>
      </c>
    </row>
    <row r="24" spans="1:11" ht="30">
      <c r="A24" s="9">
        <v>21</v>
      </c>
      <c r="B24" s="9" t="s">
        <v>71</v>
      </c>
      <c r="C24" s="9" t="s">
        <v>74</v>
      </c>
      <c r="D24" s="9" t="s">
        <v>66</v>
      </c>
      <c r="E24" s="9" t="s">
        <v>75</v>
      </c>
      <c r="F24" s="9">
        <v>9</v>
      </c>
      <c r="G24" s="10">
        <v>40</v>
      </c>
      <c r="H24" s="10">
        <f t="shared" si="0"/>
        <v>9</v>
      </c>
      <c r="I24" s="10">
        <v>0</v>
      </c>
      <c r="J24" s="10">
        <v>30</v>
      </c>
      <c r="K24" s="8">
        <f t="shared" si="1"/>
        <v>399</v>
      </c>
    </row>
    <row r="25" spans="1:11" ht="30">
      <c r="A25" s="9">
        <v>22</v>
      </c>
      <c r="B25" s="9" t="s">
        <v>71</v>
      </c>
      <c r="C25" s="9" t="s">
        <v>76</v>
      </c>
      <c r="D25" s="9" t="s">
        <v>49</v>
      </c>
      <c r="E25" s="9" t="s">
        <v>77</v>
      </c>
      <c r="F25" s="9">
        <v>44</v>
      </c>
      <c r="G25" s="10">
        <v>50</v>
      </c>
      <c r="H25" s="10">
        <f t="shared" si="0"/>
        <v>44</v>
      </c>
      <c r="I25" s="10">
        <v>0</v>
      </c>
      <c r="J25" s="10">
        <v>30</v>
      </c>
      <c r="K25" s="8">
        <f t="shared" si="1"/>
        <v>2274</v>
      </c>
    </row>
    <row r="26" spans="1:11" ht="30">
      <c r="A26" s="9">
        <v>23</v>
      </c>
      <c r="B26" s="9" t="s">
        <v>71</v>
      </c>
      <c r="C26" s="9" t="s">
        <v>78</v>
      </c>
      <c r="D26" s="9" t="s">
        <v>46</v>
      </c>
      <c r="E26" s="9" t="s">
        <v>79</v>
      </c>
      <c r="F26" s="9">
        <v>14</v>
      </c>
      <c r="G26" s="10">
        <v>40</v>
      </c>
      <c r="H26" s="10">
        <f t="shared" si="0"/>
        <v>14</v>
      </c>
      <c r="I26" s="10">
        <v>140</v>
      </c>
      <c r="J26" s="10">
        <v>30</v>
      </c>
      <c r="K26" s="8">
        <f t="shared" si="1"/>
        <v>744</v>
      </c>
    </row>
    <row r="27" spans="1:11" ht="30">
      <c r="A27" s="9">
        <v>24</v>
      </c>
      <c r="B27" s="9" t="s">
        <v>80</v>
      </c>
      <c r="C27" s="9" t="s">
        <v>81</v>
      </c>
      <c r="D27" s="9" t="s">
        <v>37</v>
      </c>
      <c r="E27" s="9" t="s">
        <v>82</v>
      </c>
      <c r="F27" s="9">
        <v>33</v>
      </c>
      <c r="G27" s="10">
        <v>40</v>
      </c>
      <c r="H27" s="10">
        <f t="shared" si="0"/>
        <v>33</v>
      </c>
      <c r="I27" s="10">
        <v>0</v>
      </c>
      <c r="J27" s="10">
        <v>30</v>
      </c>
      <c r="K27" s="8">
        <f t="shared" si="1"/>
        <v>1383</v>
      </c>
    </row>
    <row r="28" spans="1:11" ht="30">
      <c r="A28" s="9">
        <v>25</v>
      </c>
      <c r="B28" s="9" t="s">
        <v>80</v>
      </c>
      <c r="C28" s="9" t="s">
        <v>83</v>
      </c>
      <c r="D28" s="9" t="s">
        <v>31</v>
      </c>
      <c r="E28" s="9" t="s">
        <v>84</v>
      </c>
      <c r="F28" s="9">
        <v>11</v>
      </c>
      <c r="G28" s="10">
        <v>40</v>
      </c>
      <c r="H28" s="10">
        <f t="shared" si="0"/>
        <v>11</v>
      </c>
      <c r="I28" s="10">
        <f>8*F28</f>
        <v>88</v>
      </c>
      <c r="J28" s="10">
        <v>30</v>
      </c>
      <c r="K28" s="8">
        <f t="shared" si="1"/>
        <v>569</v>
      </c>
    </row>
    <row r="29" spans="1:11" ht="30">
      <c r="A29" s="9">
        <v>26</v>
      </c>
      <c r="B29" s="9" t="s">
        <v>85</v>
      </c>
      <c r="C29" s="9" t="s">
        <v>86</v>
      </c>
      <c r="D29" s="9" t="s">
        <v>15</v>
      </c>
      <c r="E29" s="9" t="s">
        <v>87</v>
      </c>
      <c r="F29" s="9">
        <v>12</v>
      </c>
      <c r="G29" s="10">
        <v>40</v>
      </c>
      <c r="H29" s="10">
        <f t="shared" si="0"/>
        <v>12</v>
      </c>
      <c r="I29" s="10">
        <v>0</v>
      </c>
      <c r="J29" s="10">
        <v>30</v>
      </c>
      <c r="K29" s="8">
        <f t="shared" si="1"/>
        <v>522</v>
      </c>
    </row>
    <row r="30" spans="1:11" ht="30">
      <c r="A30" s="9">
        <v>27</v>
      </c>
      <c r="B30" s="9" t="s">
        <v>88</v>
      </c>
      <c r="C30" s="9" t="s">
        <v>89</v>
      </c>
      <c r="D30" s="9" t="s">
        <v>54</v>
      </c>
      <c r="E30" s="9" t="s">
        <v>90</v>
      </c>
      <c r="F30" s="9">
        <v>6</v>
      </c>
      <c r="G30" s="10">
        <v>40</v>
      </c>
      <c r="H30" s="10">
        <f t="shared" si="0"/>
        <v>6</v>
      </c>
      <c r="I30" s="10">
        <f>8*F30</f>
        <v>48</v>
      </c>
      <c r="J30" s="10">
        <v>30</v>
      </c>
      <c r="K30" s="8">
        <f t="shared" si="1"/>
        <v>324</v>
      </c>
    </row>
    <row r="31" spans="1:11" ht="30">
      <c r="A31" s="9">
        <v>28</v>
      </c>
      <c r="B31" s="9" t="s">
        <v>88</v>
      </c>
      <c r="C31" s="9" t="s">
        <v>91</v>
      </c>
      <c r="D31" s="9" t="s">
        <v>92</v>
      </c>
      <c r="E31" s="9" t="s">
        <v>93</v>
      </c>
      <c r="F31" s="9">
        <v>29</v>
      </c>
      <c r="G31" s="10">
        <v>70</v>
      </c>
      <c r="H31" s="10">
        <f t="shared" si="0"/>
        <v>29</v>
      </c>
      <c r="I31" s="10">
        <v>290</v>
      </c>
      <c r="J31" s="10">
        <v>30</v>
      </c>
      <c r="K31" s="8">
        <f t="shared" si="1"/>
        <v>2379</v>
      </c>
    </row>
    <row r="32" spans="1:11" ht="30">
      <c r="A32" s="9">
        <v>29</v>
      </c>
      <c r="B32" s="9" t="s">
        <v>88</v>
      </c>
      <c r="C32" s="9" t="s">
        <v>94</v>
      </c>
      <c r="D32" s="9" t="s">
        <v>60</v>
      </c>
      <c r="E32" s="9" t="s">
        <v>95</v>
      </c>
      <c r="F32" s="9">
        <v>10</v>
      </c>
      <c r="G32" s="10">
        <v>40</v>
      </c>
      <c r="H32" s="10">
        <f t="shared" si="0"/>
        <v>10</v>
      </c>
      <c r="I32" s="10">
        <f>10*F32</f>
        <v>100</v>
      </c>
      <c r="J32" s="10">
        <v>30</v>
      </c>
      <c r="K32" s="8">
        <f t="shared" si="1"/>
        <v>540</v>
      </c>
    </row>
    <row r="33" spans="1:11" ht="30">
      <c r="A33" s="9">
        <v>30</v>
      </c>
      <c r="B33" s="9" t="s">
        <v>96</v>
      </c>
      <c r="C33" s="9" t="s">
        <v>97</v>
      </c>
      <c r="D33" s="9" t="s">
        <v>31</v>
      </c>
      <c r="E33" s="9" t="s">
        <v>98</v>
      </c>
      <c r="F33" s="9">
        <v>7</v>
      </c>
      <c r="G33" s="10">
        <v>40</v>
      </c>
      <c r="H33" s="10">
        <f t="shared" si="0"/>
        <v>7</v>
      </c>
      <c r="I33" s="10">
        <f>8*F33</f>
        <v>56</v>
      </c>
      <c r="J33" s="10">
        <v>30</v>
      </c>
      <c r="K33" s="8">
        <f t="shared" si="1"/>
        <v>373</v>
      </c>
    </row>
    <row r="34" spans="1:11" ht="30">
      <c r="A34" s="9">
        <v>31</v>
      </c>
      <c r="B34" s="9" t="s">
        <v>96</v>
      </c>
      <c r="C34" s="9" t="s">
        <v>99</v>
      </c>
      <c r="D34" s="9" t="s">
        <v>24</v>
      </c>
      <c r="E34" s="9" t="s">
        <v>100</v>
      </c>
      <c r="F34" s="9">
        <v>6</v>
      </c>
      <c r="G34" s="10">
        <v>40</v>
      </c>
      <c r="H34" s="10">
        <f t="shared" si="0"/>
        <v>6</v>
      </c>
      <c r="I34" s="10">
        <f>8*F34</f>
        <v>48</v>
      </c>
      <c r="J34" s="10">
        <v>30</v>
      </c>
      <c r="K34" s="8">
        <f t="shared" si="1"/>
        <v>324</v>
      </c>
    </row>
    <row r="35" spans="1:11" ht="30">
      <c r="A35" s="9">
        <v>32</v>
      </c>
      <c r="B35" s="9" t="s">
        <v>96</v>
      </c>
      <c r="C35" s="9" t="s">
        <v>101</v>
      </c>
      <c r="D35" s="9" t="s">
        <v>27</v>
      </c>
      <c r="E35" s="9" t="s">
        <v>102</v>
      </c>
      <c r="F35" s="9">
        <v>12</v>
      </c>
      <c r="G35" s="10">
        <v>40</v>
      </c>
      <c r="H35" s="10">
        <f t="shared" si="0"/>
        <v>12</v>
      </c>
      <c r="I35" s="10">
        <v>0</v>
      </c>
      <c r="J35" s="10">
        <v>30</v>
      </c>
      <c r="K35" s="8">
        <f t="shared" si="1"/>
        <v>522</v>
      </c>
    </row>
    <row r="36" spans="1:11" ht="30">
      <c r="A36" s="9">
        <v>33</v>
      </c>
      <c r="B36" s="9" t="s">
        <v>103</v>
      </c>
      <c r="C36" s="9" t="s">
        <v>104</v>
      </c>
      <c r="D36" s="9" t="s">
        <v>66</v>
      </c>
      <c r="E36" s="9" t="s">
        <v>105</v>
      </c>
      <c r="F36" s="9">
        <v>9</v>
      </c>
      <c r="G36" s="10">
        <v>40</v>
      </c>
      <c r="H36" s="10">
        <f t="shared" si="0"/>
        <v>9</v>
      </c>
      <c r="I36" s="10">
        <v>0</v>
      </c>
      <c r="J36" s="10">
        <v>30</v>
      </c>
      <c r="K36" s="8">
        <f t="shared" si="1"/>
        <v>399</v>
      </c>
    </row>
    <row r="37" spans="1:11" ht="30">
      <c r="A37" s="9">
        <v>34</v>
      </c>
      <c r="B37" s="9" t="s">
        <v>103</v>
      </c>
      <c r="C37" s="9" t="s">
        <v>106</v>
      </c>
      <c r="D37" s="9" t="s">
        <v>21</v>
      </c>
      <c r="E37" s="9" t="s">
        <v>107</v>
      </c>
      <c r="F37" s="9">
        <v>27</v>
      </c>
      <c r="G37" s="10">
        <v>50</v>
      </c>
      <c r="H37" s="10">
        <f t="shared" si="0"/>
        <v>27</v>
      </c>
      <c r="I37" s="10">
        <v>0</v>
      </c>
      <c r="J37" s="10">
        <v>30</v>
      </c>
      <c r="K37" s="8">
        <f t="shared" si="1"/>
        <v>1407</v>
      </c>
    </row>
    <row r="38" spans="1:11" ht="30">
      <c r="A38" s="9">
        <v>35</v>
      </c>
      <c r="B38" s="9" t="s">
        <v>108</v>
      </c>
      <c r="C38" s="9" t="s">
        <v>109</v>
      </c>
      <c r="D38" s="9" t="s">
        <v>37</v>
      </c>
      <c r="E38" s="9" t="s">
        <v>110</v>
      </c>
      <c r="F38" s="9">
        <v>12</v>
      </c>
      <c r="G38" s="10">
        <v>40</v>
      </c>
      <c r="H38" s="10">
        <f t="shared" si="0"/>
        <v>12</v>
      </c>
      <c r="I38" s="10">
        <v>0</v>
      </c>
      <c r="J38" s="10">
        <v>30</v>
      </c>
      <c r="K38" s="8">
        <f t="shared" si="1"/>
        <v>522</v>
      </c>
    </row>
    <row r="39" spans="1:11" ht="30">
      <c r="A39" s="9">
        <v>36</v>
      </c>
      <c r="B39" s="9" t="s">
        <v>111</v>
      </c>
      <c r="C39" s="9" t="s">
        <v>112</v>
      </c>
      <c r="D39" s="9" t="s">
        <v>46</v>
      </c>
      <c r="E39" s="9" t="s">
        <v>113</v>
      </c>
      <c r="F39" s="9">
        <v>8</v>
      </c>
      <c r="G39" s="10">
        <v>40</v>
      </c>
      <c r="H39" s="10">
        <f t="shared" si="0"/>
        <v>8</v>
      </c>
      <c r="I39" s="10">
        <v>80</v>
      </c>
      <c r="J39" s="10">
        <v>30</v>
      </c>
      <c r="K39" s="8">
        <f t="shared" si="1"/>
        <v>438</v>
      </c>
    </row>
    <row r="40" spans="1:11" ht="30">
      <c r="A40" s="9">
        <v>37</v>
      </c>
      <c r="B40" s="9" t="s">
        <v>114</v>
      </c>
      <c r="C40" s="9" t="s">
        <v>115</v>
      </c>
      <c r="D40" s="9" t="s">
        <v>27</v>
      </c>
      <c r="E40" s="9" t="s">
        <v>116</v>
      </c>
      <c r="F40" s="9">
        <v>16</v>
      </c>
      <c r="G40" s="10">
        <v>40</v>
      </c>
      <c r="H40" s="10">
        <f t="shared" si="0"/>
        <v>16</v>
      </c>
      <c r="I40" s="10">
        <v>0</v>
      </c>
      <c r="J40" s="10">
        <v>30</v>
      </c>
      <c r="K40" s="8">
        <f t="shared" si="1"/>
        <v>686</v>
      </c>
    </row>
    <row r="41" spans="1:11" ht="30">
      <c r="A41" s="9">
        <v>38</v>
      </c>
      <c r="B41" s="9" t="s">
        <v>114</v>
      </c>
      <c r="C41" s="9" t="s">
        <v>117</v>
      </c>
      <c r="D41" s="9" t="s">
        <v>37</v>
      </c>
      <c r="E41" s="9" t="s">
        <v>118</v>
      </c>
      <c r="F41" s="9">
        <v>9</v>
      </c>
      <c r="G41" s="10">
        <v>40</v>
      </c>
      <c r="H41" s="10">
        <f t="shared" si="0"/>
        <v>9</v>
      </c>
      <c r="I41" s="10">
        <v>0</v>
      </c>
      <c r="J41" s="10">
        <v>30</v>
      </c>
      <c r="K41" s="8">
        <f t="shared" si="1"/>
        <v>399</v>
      </c>
    </row>
    <row r="42" spans="1:11" ht="30">
      <c r="A42" s="9">
        <v>39</v>
      </c>
      <c r="B42" s="9" t="s">
        <v>114</v>
      </c>
      <c r="C42" s="9" t="s">
        <v>119</v>
      </c>
      <c r="D42" s="9" t="s">
        <v>34</v>
      </c>
      <c r="E42" s="9" t="s">
        <v>120</v>
      </c>
      <c r="F42" s="9">
        <v>55</v>
      </c>
      <c r="G42" s="10">
        <v>40</v>
      </c>
      <c r="H42" s="10">
        <f t="shared" si="0"/>
        <v>55</v>
      </c>
      <c r="I42" s="10">
        <v>0</v>
      </c>
      <c r="J42" s="10">
        <v>30</v>
      </c>
      <c r="K42" s="8">
        <f t="shared" si="1"/>
        <v>2285</v>
      </c>
    </row>
    <row r="43" spans="1:11" ht="30">
      <c r="A43" s="9">
        <v>40</v>
      </c>
      <c r="B43" s="9" t="s">
        <v>114</v>
      </c>
      <c r="C43" s="9" t="s">
        <v>121</v>
      </c>
      <c r="D43" s="9" t="s">
        <v>24</v>
      </c>
      <c r="E43" s="9" t="s">
        <v>122</v>
      </c>
      <c r="F43" s="9">
        <v>14</v>
      </c>
      <c r="G43" s="10">
        <v>40</v>
      </c>
      <c r="H43" s="10">
        <f t="shared" si="0"/>
        <v>14</v>
      </c>
      <c r="I43" s="10">
        <f>8*F43</f>
        <v>112</v>
      </c>
      <c r="J43" s="10">
        <v>30</v>
      </c>
      <c r="K43" s="8">
        <f t="shared" si="1"/>
        <v>716</v>
      </c>
    </row>
    <row r="44" spans="1:11" ht="30">
      <c r="A44" s="9">
        <v>41</v>
      </c>
      <c r="B44" s="9" t="s">
        <v>123</v>
      </c>
      <c r="C44" s="9" t="s">
        <v>124</v>
      </c>
      <c r="D44" s="9" t="s">
        <v>66</v>
      </c>
      <c r="E44" s="9" t="s">
        <v>125</v>
      </c>
      <c r="F44" s="9">
        <v>11</v>
      </c>
      <c r="G44" s="10">
        <v>40</v>
      </c>
      <c r="H44" s="10">
        <f t="shared" si="0"/>
        <v>11</v>
      </c>
      <c r="I44" s="10">
        <v>0</v>
      </c>
      <c r="J44" s="10">
        <v>30</v>
      </c>
      <c r="K44" s="8">
        <f t="shared" si="1"/>
        <v>481</v>
      </c>
    </row>
    <row r="45" spans="1:11" ht="30">
      <c r="A45" s="9">
        <v>42</v>
      </c>
      <c r="B45" s="9" t="s">
        <v>126</v>
      </c>
      <c r="C45" s="9" t="s">
        <v>127</v>
      </c>
      <c r="D45" s="9" t="s">
        <v>18</v>
      </c>
      <c r="E45" s="9" t="s">
        <v>128</v>
      </c>
      <c r="F45" s="9">
        <v>11</v>
      </c>
      <c r="G45" s="10">
        <v>40</v>
      </c>
      <c r="H45" s="10">
        <f t="shared" si="0"/>
        <v>11</v>
      </c>
      <c r="I45" s="10">
        <v>0</v>
      </c>
      <c r="J45" s="10">
        <v>30</v>
      </c>
      <c r="K45" s="8">
        <f t="shared" si="1"/>
        <v>481</v>
      </c>
    </row>
    <row r="46" spans="1:11" ht="30">
      <c r="A46" s="9">
        <v>43</v>
      </c>
      <c r="B46" s="9" t="s">
        <v>126</v>
      </c>
      <c r="C46" s="9" t="s">
        <v>129</v>
      </c>
      <c r="D46" s="9" t="s">
        <v>54</v>
      </c>
      <c r="E46" s="9" t="s">
        <v>130</v>
      </c>
      <c r="F46" s="9">
        <v>10</v>
      </c>
      <c r="G46" s="10">
        <v>40</v>
      </c>
      <c r="H46" s="10">
        <f t="shared" si="0"/>
        <v>10</v>
      </c>
      <c r="I46" s="10">
        <f>8*F46</f>
        <v>80</v>
      </c>
      <c r="J46" s="10">
        <v>30</v>
      </c>
      <c r="K46" s="8">
        <f t="shared" si="1"/>
        <v>520</v>
      </c>
    </row>
    <row r="47" spans="1:11" s="3" customFormat="1">
      <c r="A47" s="11" t="s">
        <v>133</v>
      </c>
      <c r="B47" s="11"/>
      <c r="C47" s="11"/>
      <c r="D47" s="11"/>
      <c r="E47" s="11"/>
      <c r="F47" s="11"/>
      <c r="G47" s="12"/>
      <c r="H47" s="12"/>
      <c r="I47" s="12"/>
      <c r="J47" s="12"/>
      <c r="K47" s="7">
        <f>ROUND(SUM(K3:K46),0)</f>
        <v>37044</v>
      </c>
    </row>
    <row r="48" spans="1:11" s="3" customFormat="1">
      <c r="A48" s="13"/>
      <c r="B48" s="13"/>
      <c r="C48" s="13"/>
      <c r="D48" s="13"/>
      <c r="E48" s="13"/>
      <c r="F48" s="13"/>
      <c r="G48" s="14"/>
      <c r="H48" s="14"/>
      <c r="I48" s="14"/>
      <c r="J48" s="7"/>
      <c r="K48" s="7"/>
    </row>
    <row r="49" spans="1:11" s="3" customFormat="1" ht="30" customHeight="1">
      <c r="A49" s="13" t="s">
        <v>131</v>
      </c>
      <c r="B49" s="13"/>
      <c r="C49" s="13"/>
      <c r="D49" s="13"/>
      <c r="E49" s="13"/>
      <c r="F49" s="13"/>
      <c r="G49" s="14"/>
      <c r="H49" s="14"/>
      <c r="I49" s="14"/>
      <c r="J49" s="14"/>
      <c r="K49" s="14"/>
    </row>
    <row r="50" spans="1:11" s="3" customFormat="1" ht="30" customHeight="1">
      <c r="A50" s="13" t="s">
        <v>132</v>
      </c>
      <c r="B50" s="13"/>
      <c r="C50" s="13"/>
      <c r="D50" s="13"/>
      <c r="E50" s="13"/>
      <c r="F50" s="13"/>
      <c r="G50" s="14"/>
      <c r="H50" s="14"/>
      <c r="I50" s="14"/>
      <c r="J50" s="14"/>
      <c r="K50" s="14"/>
    </row>
  </sheetData>
  <mergeCells count="10">
    <mergeCell ref="A47:J47"/>
    <mergeCell ref="A48:I48"/>
    <mergeCell ref="A49:K49"/>
    <mergeCell ref="A50:K50"/>
    <mergeCell ref="A1:D1"/>
    <mergeCell ref="E1:G1"/>
    <mergeCell ref="H1:K1"/>
    <mergeCell ref="A2:D2"/>
    <mergeCell ref="E2:G2"/>
    <mergeCell ref="H2:K2"/>
  </mergeCells>
  <conditionalFormatting sqref="E1:E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Laxmi</cp:lastModifiedBy>
  <dcterms:modified xsi:type="dcterms:W3CDTF">2021-10-07T11:51:50Z</dcterms:modified>
</cp:coreProperties>
</file>