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7" i="1"/>
  <c r="J4"/>
  <c r="H5"/>
  <c r="J5" s="1"/>
  <c r="H6"/>
  <c r="J6" s="1"/>
</calcChain>
</file>

<file path=xl/sharedStrings.xml><?xml version="1.0" encoding="utf-8"?>
<sst xmlns="http://schemas.openxmlformats.org/spreadsheetml/2006/main" count="31" uniqueCount="29">
  <si>
    <t>02/5/2025</t>
  </si>
  <si>
    <t>95451</t>
  </si>
  <si>
    <t>05/5/2025</t>
  </si>
  <si>
    <t>95856</t>
  </si>
  <si>
    <t>10/5/2025</t>
  </si>
  <si>
    <t>95923</t>
  </si>
  <si>
    <t>HINJILIKATU</t>
  </si>
  <si>
    <t>CHHATRAPUR</t>
  </si>
  <si>
    <t>MALKANGIRI</t>
  </si>
  <si>
    <t>CTC</t>
  </si>
  <si>
    <t>CH/00545</t>
  </si>
  <si>
    <t>CH/00601</t>
  </si>
  <si>
    <t>CH/00669</t>
  </si>
  <si>
    <t>SL</t>
  </si>
  <si>
    <t>DATE</t>
  </si>
  <si>
    <t>LR NO</t>
  </si>
  <si>
    <t>INV NO</t>
  </si>
  <si>
    <t>FROM</t>
  </si>
  <si>
    <t>TO</t>
  </si>
  <si>
    <t>CASE</t>
  </si>
  <si>
    <t>RATE</t>
  </si>
  <si>
    <t>LR CH.</t>
  </si>
  <si>
    <t>AMOUNT</t>
  </si>
  <si>
    <t>INVOICE
ATC LOGISTICS,,8984191006
GST No:21CHVPB1842D2ZQ</t>
  </si>
  <si>
    <t xml:space="preserve">RAPTAKOS BRETT AND COMPANY LTD
Address:RAPTAKOS BRETT AND CO LTD 2678,  BHANPUR, GOPALPUR
753011, ODISHA,9438723906
GST No:21AAACR1772R1Z5
</t>
  </si>
  <si>
    <t>Thanking you for your business.
ATC LOGISTICS</t>
  </si>
  <si>
    <t>(RUPEES FOUR THOUSAND ONE HUNDRED FIFTY FOUR ONLY)</t>
  </si>
  <si>
    <t>Kindly, verify &amp; confirm within 7 days, else GST will be filed by 20th MAY, 2025. 
GST to be paid by Consignor under Reverse Charge Mechanism(RCM) as per GST.</t>
  </si>
  <si>
    <t xml:space="preserve">Bill Date: 31.05.2025
Bill NO : 817
Total Amount: 4154.00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</si>
</sst>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5</xdr:col>
      <xdr:colOff>762000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95250"/>
          <a:ext cx="313372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6">
          <cell r="C6" t="str">
            <v>ANGUL</v>
          </cell>
          <cell r="D6">
            <v>13.5</v>
          </cell>
        </row>
        <row r="7">
          <cell r="C7" t="str">
            <v>BARGADA</v>
          </cell>
          <cell r="D7">
            <v>15.89</v>
          </cell>
        </row>
        <row r="8">
          <cell r="C8" t="str">
            <v>BERHAMPUR</v>
          </cell>
          <cell r="D8">
            <v>15.8</v>
          </cell>
          <cell r="F8">
            <v>42.85</v>
          </cell>
        </row>
        <row r="9">
          <cell r="C9" t="str">
            <v>BHAWANIPATNA</v>
          </cell>
          <cell r="D9">
            <v>35.58</v>
          </cell>
          <cell r="F9">
            <v>40.21</v>
          </cell>
        </row>
        <row r="10">
          <cell r="C10" t="str">
            <v>BARIPADA</v>
          </cell>
          <cell r="D10">
            <v>14</v>
          </cell>
        </row>
        <row r="11">
          <cell r="C11" t="str">
            <v>BOLANGIRI</v>
          </cell>
          <cell r="D11">
            <v>26.11</v>
          </cell>
          <cell r="F11">
            <v>29.5</v>
          </cell>
        </row>
        <row r="12">
          <cell r="C12" t="str">
            <v>BALASORE</v>
          </cell>
          <cell r="D12">
            <v>14</v>
          </cell>
        </row>
        <row r="13">
          <cell r="C13" t="str">
            <v>CHATRAPUR</v>
          </cell>
          <cell r="D13">
            <v>17.5</v>
          </cell>
          <cell r="F13">
            <v>19.78</v>
          </cell>
        </row>
        <row r="14">
          <cell r="C14" t="str">
            <v>DHENKANAL</v>
          </cell>
          <cell r="D14">
            <v>12.37</v>
          </cell>
        </row>
        <row r="15">
          <cell r="C15" t="str">
            <v>HINJLIKATU</v>
          </cell>
          <cell r="D15">
            <v>30</v>
          </cell>
          <cell r="F15">
            <v>33.9</v>
          </cell>
        </row>
        <row r="16">
          <cell r="C16" t="str">
            <v>JHARSUGUDA</v>
          </cell>
          <cell r="D16">
            <v>15.89</v>
          </cell>
          <cell r="F16">
            <v>52.96</v>
          </cell>
        </row>
        <row r="17">
          <cell r="C17" t="str">
            <v>JEYPORE</v>
          </cell>
          <cell r="D17">
            <v>34.049999999999997</v>
          </cell>
          <cell r="F17">
            <v>38.479999999999997</v>
          </cell>
        </row>
        <row r="18">
          <cell r="C18" t="str">
            <v>JUNGARH</v>
          </cell>
          <cell r="D18">
            <v>36</v>
          </cell>
          <cell r="F18">
            <v>40.68</v>
          </cell>
        </row>
        <row r="19">
          <cell r="C19" t="str">
            <v>KANTABANJHI</v>
          </cell>
          <cell r="D19">
            <v>33.5</v>
          </cell>
          <cell r="F19">
            <v>37.86</v>
          </cell>
        </row>
        <row r="20">
          <cell r="C20" t="str">
            <v>KEONJHAR</v>
          </cell>
          <cell r="D20" t="str">
            <v>-</v>
          </cell>
          <cell r="F20">
            <v>37.86</v>
          </cell>
        </row>
        <row r="21">
          <cell r="C21" t="str">
            <v>K.ROAD</v>
          </cell>
          <cell r="D21">
            <v>38</v>
          </cell>
        </row>
        <row r="22">
          <cell r="C22" t="str">
            <v>KESINGA</v>
          </cell>
          <cell r="D22">
            <v>33.5</v>
          </cell>
          <cell r="F22">
            <v>42.94</v>
          </cell>
        </row>
        <row r="23">
          <cell r="C23" t="str">
            <v>MALKANGIRI</v>
          </cell>
          <cell r="D23">
            <v>45</v>
          </cell>
          <cell r="F23">
            <v>45.2</v>
          </cell>
        </row>
        <row r="24">
          <cell r="C24" t="str">
            <v>PHULBANI</v>
          </cell>
          <cell r="D24">
            <v>32.92</v>
          </cell>
          <cell r="F24">
            <v>37.200000000000003</v>
          </cell>
        </row>
        <row r="25">
          <cell r="C25" t="str">
            <v>RAYGADA</v>
          </cell>
          <cell r="D25">
            <v>36</v>
          </cell>
          <cell r="F25">
            <v>40.68</v>
          </cell>
        </row>
        <row r="26">
          <cell r="C26" t="str">
            <v>ROURKELA</v>
          </cell>
          <cell r="D26">
            <v>17.5</v>
          </cell>
          <cell r="F26">
            <v>54.78</v>
          </cell>
        </row>
        <row r="27">
          <cell r="C27" t="str">
            <v>SAMBALPUR</v>
          </cell>
          <cell r="D27">
            <v>14.76</v>
          </cell>
        </row>
        <row r="28">
          <cell r="C28" t="str">
            <v>SUNDERGARH</v>
          </cell>
          <cell r="D28">
            <v>18</v>
          </cell>
          <cell r="F28">
            <v>55.34</v>
          </cell>
        </row>
        <row r="29">
          <cell r="C29" t="str">
            <v>TITLAGARH</v>
          </cell>
          <cell r="D29">
            <v>36</v>
          </cell>
        </row>
        <row r="30">
          <cell r="C30" t="str">
            <v>KHARIAR ROAD</v>
          </cell>
          <cell r="F30">
            <v>42.94</v>
          </cell>
        </row>
        <row r="31">
          <cell r="C31" t="str">
            <v>CHHATRAPUR</v>
          </cell>
          <cell r="F31">
            <v>19.78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M6" sqref="M6"/>
    </sheetView>
  </sheetViews>
  <sheetFormatPr defaultRowHeight="15"/>
  <cols>
    <col min="1" max="1" width="2.85546875" bestFit="1" customWidth="1"/>
    <col min="2" max="2" width="10.42578125" customWidth="1"/>
    <col min="3" max="3" width="10.140625" customWidth="1"/>
    <col min="4" max="4" width="7.5703125" bestFit="1" customWidth="1"/>
    <col min="5" max="5" width="6.42578125" bestFit="1" customWidth="1"/>
    <col min="6" max="6" width="13.7109375" customWidth="1"/>
    <col min="7" max="7" width="5.42578125" bestFit="1" customWidth="1"/>
    <col min="8" max="8" width="5.5703125" bestFit="1" customWidth="1"/>
    <col min="9" max="9" width="6.42578125" bestFit="1" customWidth="1"/>
    <col min="10" max="10" width="9.42578125" bestFit="1" customWidth="1"/>
  </cols>
  <sheetData>
    <row r="1" spans="1:10" s="6" customFormat="1" ht="90" customHeight="1">
      <c r="A1" s="15"/>
      <c r="B1" s="15"/>
      <c r="C1" s="15"/>
      <c r="D1" s="15"/>
      <c r="E1" s="15"/>
      <c r="F1" s="15"/>
      <c r="G1" s="17" t="s">
        <v>23</v>
      </c>
      <c r="H1" s="17"/>
      <c r="I1" s="17"/>
      <c r="J1" s="17"/>
    </row>
    <row r="2" spans="1:10" s="6" customFormat="1" ht="84.75" customHeight="1">
      <c r="A2" s="16" t="s">
        <v>24</v>
      </c>
      <c r="B2" s="16"/>
      <c r="C2" s="16"/>
      <c r="D2" s="16"/>
      <c r="E2" s="16"/>
      <c r="F2" s="16"/>
      <c r="G2" s="18" t="s">
        <v>28</v>
      </c>
      <c r="H2" s="18"/>
      <c r="I2" s="18"/>
      <c r="J2" s="18"/>
    </row>
    <row r="3" spans="1:10" s="1" customFormat="1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4" t="s">
        <v>20</v>
      </c>
      <c r="I3" s="4" t="s">
        <v>21</v>
      </c>
      <c r="J3" s="4" t="s">
        <v>22</v>
      </c>
    </row>
    <row r="4" spans="1:10">
      <c r="A4" s="2">
        <v>1</v>
      </c>
      <c r="B4" s="2" t="s">
        <v>0</v>
      </c>
      <c r="C4" s="2" t="s">
        <v>10</v>
      </c>
      <c r="D4" s="2" t="s">
        <v>1</v>
      </c>
      <c r="E4" s="2" t="s">
        <v>9</v>
      </c>
      <c r="F4" s="2" t="s">
        <v>6</v>
      </c>
      <c r="G4" s="2">
        <v>36</v>
      </c>
      <c r="H4" s="5">
        <v>33.9</v>
      </c>
      <c r="I4" s="5">
        <v>20</v>
      </c>
      <c r="J4" s="5">
        <f>G4*H4+I4</f>
        <v>1240.3999999999999</v>
      </c>
    </row>
    <row r="5" spans="1:10">
      <c r="A5" s="2">
        <v>2</v>
      </c>
      <c r="B5" s="2" t="s">
        <v>2</v>
      </c>
      <c r="C5" s="2" t="s">
        <v>11</v>
      </c>
      <c r="D5" s="2" t="s">
        <v>3</v>
      </c>
      <c r="E5" s="2" t="s">
        <v>9</v>
      </c>
      <c r="F5" s="2" t="s">
        <v>7</v>
      </c>
      <c r="G5" s="2">
        <v>31</v>
      </c>
      <c r="H5" s="5">
        <f>VLOOKUP(F5,'[1] RAPTAKOS BRETT &amp; CO LTD'!$C$6:$F$31,4,FALSE)</f>
        <v>19.78</v>
      </c>
      <c r="I5" s="5">
        <v>20</v>
      </c>
      <c r="J5" s="5">
        <f t="shared" ref="J5:J6" si="0">G5*H5+I5</f>
        <v>633.18000000000006</v>
      </c>
    </row>
    <row r="6" spans="1:10">
      <c r="A6" s="2">
        <v>3</v>
      </c>
      <c r="B6" s="2" t="s">
        <v>4</v>
      </c>
      <c r="C6" s="2" t="s">
        <v>12</v>
      </c>
      <c r="D6" s="2" t="s">
        <v>5</v>
      </c>
      <c r="E6" s="2" t="s">
        <v>9</v>
      </c>
      <c r="F6" s="2" t="s">
        <v>8</v>
      </c>
      <c r="G6" s="2">
        <v>50</v>
      </c>
      <c r="H6" s="5">
        <f>VLOOKUP(F6,'[1] RAPTAKOS BRETT &amp; CO LTD'!$C$6:$F$31,4,FALSE)</f>
        <v>45.2</v>
      </c>
      <c r="I6" s="5">
        <v>20</v>
      </c>
      <c r="J6" s="5">
        <f t="shared" si="0"/>
        <v>2280</v>
      </c>
    </row>
    <row r="7" spans="1:10" s="8" customFormat="1" ht="15" customHeight="1">
      <c r="A7" s="9" t="s">
        <v>26</v>
      </c>
      <c r="B7" s="10"/>
      <c r="C7" s="10"/>
      <c r="D7" s="10"/>
      <c r="E7" s="10"/>
      <c r="F7" s="10"/>
      <c r="G7" s="10"/>
      <c r="H7" s="10"/>
      <c r="I7" s="11"/>
      <c r="J7" s="7">
        <f>ROUND(SUM(J4:J6),0)</f>
        <v>4154</v>
      </c>
    </row>
    <row r="8" spans="1:10" s="8" customFormat="1" ht="30" customHeight="1">
      <c r="A8" s="12" t="s">
        <v>27</v>
      </c>
      <c r="B8" s="13"/>
      <c r="C8" s="13"/>
      <c r="D8" s="13"/>
      <c r="E8" s="13"/>
      <c r="F8" s="13"/>
      <c r="G8" s="13"/>
      <c r="H8" s="13"/>
      <c r="I8" s="13"/>
      <c r="J8" s="14"/>
    </row>
    <row r="9" spans="1:10" s="8" customFormat="1" ht="30" customHeight="1">
      <c r="A9" s="12" t="s">
        <v>25</v>
      </c>
      <c r="B9" s="13"/>
      <c r="C9" s="13"/>
      <c r="D9" s="13"/>
      <c r="E9" s="13"/>
      <c r="F9" s="13"/>
      <c r="G9" s="13"/>
      <c r="H9" s="13"/>
      <c r="I9" s="13"/>
      <c r="J9" s="14"/>
    </row>
  </sheetData>
  <mergeCells count="7">
    <mergeCell ref="A7:I7"/>
    <mergeCell ref="A8:J8"/>
    <mergeCell ref="A9:J9"/>
    <mergeCell ref="A1:F1"/>
    <mergeCell ref="A2:F2"/>
    <mergeCell ref="G1:J1"/>
    <mergeCell ref="G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2025-06-05T07:47:25Z</dcterms:created>
  <dcterms:modified xsi:type="dcterms:W3CDTF">2025-06-11T10:30:29Z</dcterms:modified>
</cp:coreProperties>
</file>