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3" i="1"/>
  <c r="L5"/>
  <c r="H7"/>
  <c r="L7" s="1"/>
  <c r="H4"/>
  <c r="L4" s="1"/>
  <c r="H9"/>
  <c r="L9" s="1"/>
  <c r="H8"/>
  <c r="L8" s="1"/>
  <c r="H6" l="1"/>
  <c r="L6" s="1"/>
  <c r="L10" s="1"/>
</calcChain>
</file>

<file path=xl/sharedStrings.xml><?xml version="1.0" encoding="utf-8"?>
<sst xmlns="http://schemas.openxmlformats.org/spreadsheetml/2006/main" count="49" uniqueCount="40">
  <si>
    <t>10/2/2026</t>
  </si>
  <si>
    <t>375</t>
  </si>
  <si>
    <t>1483</t>
  </si>
  <si>
    <t>12/2/2026</t>
  </si>
  <si>
    <t>382</t>
  </si>
  <si>
    <t>28/2/2026</t>
  </si>
  <si>
    <t>227</t>
  </si>
  <si>
    <t>1485</t>
  </si>
  <si>
    <t>18/2/2026</t>
  </si>
  <si>
    <t>1529</t>
  </si>
  <si>
    <t>BALUGAON</t>
  </si>
  <si>
    <t>BRAHMAGIRI</t>
  </si>
  <si>
    <t>KHURDA</t>
  </si>
  <si>
    <t>BARIPADA</t>
  </si>
  <si>
    <t>CTC</t>
  </si>
  <si>
    <t>DO/16185</t>
  </si>
  <si>
    <t>DO/16186</t>
  </si>
  <si>
    <t>DO/16262</t>
  </si>
  <si>
    <t>DO/17075</t>
  </si>
  <si>
    <t>MA/11498</t>
  </si>
  <si>
    <t>MA/11740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</si>
  <si>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</si>
  <si>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</si>
  <si>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</si>
  <si>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</si>
  <si>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</si>
  <si>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</si>
  <si>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</si>
  <si>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</si>
  <si>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</si>
  <si>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</t>
  </si>
  <si>
    <t>LR.CH.</t>
  </si>
  <si>
    <t>AMOUNT</t>
  </si>
  <si>
    <t>INVOICE
PRAGATI LOGISTICS,SAMANTA SAHI KHUNTIA LANE,8984191006
GST No:21AGHPB9356M1Z9</t>
  </si>
  <si>
    <t xml:space="preserve">LAXMI ENTERPRISERS HLM
Address: Backside of Sunshine Field,Bakharabad,Chandini Chowk,CUTTACK,9437066887
GST No:21ACGPB0375F1ZC
</t>
  </si>
  <si>
    <t xml:space="preserve"> </t>
  </si>
  <si>
    <t>Thanking you for your business.
PRAGATI LOGISTICS</t>
  </si>
  <si>
    <t>(RUPEES ONE THOUSAND NINE HUNDRED NINETY NINE ONLY)</t>
  </si>
  <si>
    <t>Kindly, verify &amp; confirm within 7 days, else GST will be filed by 20th FEB,2026
GST to be paid by Consignor under Reverse Charge Mechanism(RCM) as per GST.</t>
  </si>
  <si>
    <t>Bill Date: 28/02/2026
Bill NO : 27556
Total Amount : 1999.00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</si>
</sst>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0" xfId="0" applyNumberForma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1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104775</xdr:rowOff>
    </xdr:from>
    <xdr:to>
      <xdr:col>7</xdr:col>
      <xdr:colOff>200025</xdr:colOff>
      <xdr:row>0</xdr:row>
      <xdr:rowOff>1009649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104775"/>
          <a:ext cx="3800475" cy="9048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PAID%20QUATATION/LAXMI%20ENTERPRIESES%20HL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</sheetNames>
    <sheetDataSet>
      <sheetData sheetId="0">
        <row r="2">
          <cell r="D2" t="str">
            <v>ANGUL</v>
          </cell>
          <cell r="E2">
            <v>67.599999999999994</v>
          </cell>
          <cell r="F2">
            <v>6.76</v>
          </cell>
          <cell r="G2">
            <v>74.36</v>
          </cell>
        </row>
        <row r="3">
          <cell r="D3" t="str">
            <v>KHURDA</v>
          </cell>
          <cell r="E3">
            <v>45</v>
          </cell>
          <cell r="F3">
            <v>4.5</v>
          </cell>
          <cell r="G3">
            <v>49.5</v>
          </cell>
        </row>
        <row r="4">
          <cell r="D4" t="str">
            <v>JAJPUR TOWN</v>
          </cell>
          <cell r="E4">
            <v>67.599999999999994</v>
          </cell>
          <cell r="F4">
            <v>6.76</v>
          </cell>
          <cell r="G4">
            <v>74.36</v>
          </cell>
        </row>
        <row r="5">
          <cell r="D5" t="str">
            <v>JATNI</v>
          </cell>
          <cell r="E5">
            <v>59.15</v>
          </cell>
          <cell r="F5">
            <v>5.915</v>
          </cell>
          <cell r="G5">
            <v>65.064999999999998</v>
          </cell>
        </row>
        <row r="6">
          <cell r="D6" t="str">
            <v>BALUGAON</v>
          </cell>
          <cell r="E6">
            <v>76.05</v>
          </cell>
          <cell r="F6">
            <v>7.6050000000000004</v>
          </cell>
          <cell r="G6">
            <v>83.655000000000001</v>
          </cell>
        </row>
        <row r="7">
          <cell r="D7" t="str">
            <v>KEONJHAR</v>
          </cell>
          <cell r="E7">
            <v>76.05</v>
          </cell>
          <cell r="F7">
            <v>7.6050000000000004</v>
          </cell>
          <cell r="G7">
            <v>83.655000000000001</v>
          </cell>
        </row>
        <row r="8">
          <cell r="D8" t="str">
            <v>BALASORE</v>
          </cell>
          <cell r="E8">
            <v>76.05</v>
          </cell>
          <cell r="F8">
            <v>7.6050000000000004</v>
          </cell>
          <cell r="G8">
            <v>83.655000000000001</v>
          </cell>
        </row>
        <row r="9">
          <cell r="D9" t="str">
            <v>NAYAGARH</v>
          </cell>
          <cell r="E9">
            <v>67.599999999999994</v>
          </cell>
          <cell r="F9">
            <v>6.76</v>
          </cell>
          <cell r="G9">
            <v>74.36</v>
          </cell>
        </row>
        <row r="10">
          <cell r="D10" t="str">
            <v>DHENKANAL</v>
          </cell>
          <cell r="E10">
            <v>67.599999999999994</v>
          </cell>
          <cell r="F10">
            <v>6.76</v>
          </cell>
          <cell r="G10">
            <v>74.36</v>
          </cell>
        </row>
        <row r="11">
          <cell r="D11" t="str">
            <v>JALESWAR</v>
          </cell>
          <cell r="E11">
            <v>76.05</v>
          </cell>
          <cell r="F11">
            <v>7.6050000000000004</v>
          </cell>
          <cell r="G11">
            <v>83.655000000000001</v>
          </cell>
        </row>
        <row r="12">
          <cell r="D12" t="str">
            <v>BARIPADA</v>
          </cell>
          <cell r="E12">
            <v>76</v>
          </cell>
          <cell r="F12">
            <v>7.6000000000000005</v>
          </cell>
          <cell r="G12">
            <v>83.6</v>
          </cell>
        </row>
        <row r="13">
          <cell r="D13" t="str">
            <v>BHADRAK</v>
          </cell>
          <cell r="E13">
            <v>76</v>
          </cell>
          <cell r="F13">
            <v>7.6000000000000005</v>
          </cell>
          <cell r="G13">
            <v>83.6</v>
          </cell>
        </row>
        <row r="14">
          <cell r="D14" t="str">
            <v>BHUBANESWAR</v>
          </cell>
          <cell r="E14">
            <v>59.15</v>
          </cell>
          <cell r="F14">
            <v>5.915</v>
          </cell>
          <cell r="G14">
            <v>65.064999999999998</v>
          </cell>
        </row>
        <row r="15">
          <cell r="D15" t="str">
            <v>NAGAPUR</v>
          </cell>
          <cell r="E15">
            <v>50</v>
          </cell>
          <cell r="F15">
            <v>5</v>
          </cell>
          <cell r="G15">
            <v>55</v>
          </cell>
        </row>
        <row r="16">
          <cell r="D16" t="str">
            <v>ROURKELA</v>
          </cell>
          <cell r="E16">
            <v>67.599999999999994</v>
          </cell>
          <cell r="F16">
            <v>6.76</v>
          </cell>
          <cell r="G16">
            <v>74.36</v>
          </cell>
        </row>
        <row r="17">
          <cell r="D17" t="str">
            <v>NIMAPARA</v>
          </cell>
          <cell r="E17">
            <v>76.05</v>
          </cell>
          <cell r="F17">
            <v>7.6050000000000004</v>
          </cell>
          <cell r="G17">
            <v>83.655000000000001</v>
          </cell>
        </row>
        <row r="18">
          <cell r="D18" t="str">
            <v>BARAGARH</v>
          </cell>
          <cell r="E18">
            <v>67.599999999999994</v>
          </cell>
          <cell r="F18">
            <v>6.76</v>
          </cell>
          <cell r="G18">
            <v>74.36</v>
          </cell>
        </row>
        <row r="19">
          <cell r="D19" t="str">
            <v>BASUDEVPUR</v>
          </cell>
          <cell r="E19">
            <v>84.5</v>
          </cell>
          <cell r="F19">
            <v>8.4500000000000011</v>
          </cell>
          <cell r="G19">
            <v>92.95</v>
          </cell>
        </row>
        <row r="20">
          <cell r="D20" t="str">
            <v>TANGI</v>
          </cell>
          <cell r="E20">
            <v>67</v>
          </cell>
          <cell r="F20">
            <v>6.7</v>
          </cell>
          <cell r="G20">
            <v>73.7</v>
          </cell>
        </row>
        <row r="21">
          <cell r="D21" t="str">
            <v>DANAGADI</v>
          </cell>
          <cell r="E21">
            <v>76</v>
          </cell>
          <cell r="F21">
            <v>7.6000000000000005</v>
          </cell>
          <cell r="G21">
            <v>83.6</v>
          </cell>
        </row>
        <row r="22">
          <cell r="D22" t="str">
            <v>NAYAHATA</v>
          </cell>
          <cell r="E22">
            <v>50</v>
          </cell>
          <cell r="F22">
            <v>5</v>
          </cell>
          <cell r="G22">
            <v>55</v>
          </cell>
        </row>
        <row r="23">
          <cell r="D23" t="str">
            <v>SUNDERGARH</v>
          </cell>
          <cell r="E23">
            <v>80</v>
          </cell>
          <cell r="F23">
            <v>8</v>
          </cell>
          <cell r="G23">
            <v>88</v>
          </cell>
        </row>
        <row r="24">
          <cell r="D24" t="str">
            <v>tangi khurdha</v>
          </cell>
          <cell r="E24">
            <v>45</v>
          </cell>
          <cell r="F24">
            <v>4.5</v>
          </cell>
          <cell r="G24">
            <v>49.5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3"/>
  <sheetViews>
    <sheetView tabSelected="1" workbookViewId="0">
      <selection activeCell="P5" sqref="P5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2.42578125" bestFit="1" customWidth="1"/>
    <col min="7" max="7" width="5.42578125" bestFit="1" customWidth="1"/>
    <col min="8" max="9" width="5.5703125" bestFit="1" customWidth="1"/>
    <col min="10" max="11" width="6.5703125" bestFit="1" customWidth="1"/>
    <col min="12" max="12" width="9.42578125" bestFit="1" customWidth="1"/>
  </cols>
  <sheetData>
    <row r="1" spans="1:13" s="1" customFormat="1" ht="90" customHeight="1">
      <c r="A1" s="8"/>
      <c r="B1" s="9"/>
      <c r="C1" s="9"/>
      <c r="D1" s="9"/>
      <c r="E1" s="9"/>
      <c r="F1" s="9"/>
      <c r="G1" s="9"/>
      <c r="H1" s="10"/>
      <c r="I1" s="11" t="s">
        <v>33</v>
      </c>
      <c r="J1" s="11"/>
      <c r="K1" s="11"/>
      <c r="L1" s="11"/>
    </row>
    <row r="2" spans="1:13" s="1" customFormat="1" ht="69.75" customHeight="1">
      <c r="A2" s="8" t="s">
        <v>34</v>
      </c>
      <c r="B2" s="9"/>
      <c r="C2" s="9"/>
      <c r="D2" s="9"/>
      <c r="E2" s="9"/>
      <c r="F2" s="9"/>
      <c r="G2" s="9"/>
      <c r="H2" s="10"/>
      <c r="I2" s="11" t="s">
        <v>39</v>
      </c>
      <c r="J2" s="11"/>
      <c r="K2" s="11"/>
      <c r="L2" s="11"/>
      <c r="M2" s="12" t="s">
        <v>35</v>
      </c>
    </row>
    <row r="3" spans="1:13" s="2" customFormat="1">
      <c r="A3" s="6" t="s">
        <v>21</v>
      </c>
      <c r="B3" s="6" t="s">
        <v>22</v>
      </c>
      <c r="C3" s="6" t="s">
        <v>23</v>
      </c>
      <c r="D3" s="6" t="s">
        <v>24</v>
      </c>
      <c r="E3" s="6" t="s">
        <v>25</v>
      </c>
      <c r="F3" s="6" t="s">
        <v>26</v>
      </c>
      <c r="G3" s="6" t="s">
        <v>27</v>
      </c>
      <c r="H3" s="6" t="s">
        <v>28</v>
      </c>
      <c r="I3" s="6" t="s">
        <v>29</v>
      </c>
      <c r="J3" s="6" t="s">
        <v>30</v>
      </c>
      <c r="K3" s="6" t="s">
        <v>31</v>
      </c>
      <c r="L3" s="6" t="s">
        <v>32</v>
      </c>
    </row>
    <row r="4" spans="1:13">
      <c r="A4" s="3">
        <v>1</v>
      </c>
      <c r="B4" s="3" t="s">
        <v>0</v>
      </c>
      <c r="C4" s="3" t="s">
        <v>15</v>
      </c>
      <c r="D4" s="3" t="s">
        <v>1</v>
      </c>
      <c r="E4" s="5" t="s">
        <v>14</v>
      </c>
      <c r="F4" s="3" t="s">
        <v>10</v>
      </c>
      <c r="G4" s="3">
        <v>1</v>
      </c>
      <c r="H4" s="7">
        <f>VLOOKUP(F4,[1]data!$D$2:$G$24,4,FALSE)</f>
        <v>83.655000000000001</v>
      </c>
      <c r="I4" s="7">
        <v>2</v>
      </c>
      <c r="J4" s="7">
        <v>12</v>
      </c>
      <c r="K4" s="7">
        <v>50</v>
      </c>
      <c r="L4" s="7">
        <f>G4*H4+I4+J4+K4</f>
        <v>147.655</v>
      </c>
    </row>
    <row r="5" spans="1:13">
      <c r="A5" s="3">
        <v>2</v>
      </c>
      <c r="B5" s="3" t="s">
        <v>0</v>
      </c>
      <c r="C5" s="3" t="s">
        <v>16</v>
      </c>
      <c r="D5" s="3" t="s">
        <v>2</v>
      </c>
      <c r="E5" s="5" t="s">
        <v>14</v>
      </c>
      <c r="F5" s="3" t="s">
        <v>11</v>
      </c>
      <c r="G5" s="3">
        <v>5</v>
      </c>
      <c r="H5" s="7">
        <v>60</v>
      </c>
      <c r="I5" s="7">
        <v>10</v>
      </c>
      <c r="J5" s="7">
        <v>60</v>
      </c>
      <c r="K5" s="7">
        <v>50</v>
      </c>
      <c r="L5" s="7">
        <f>G5*H5+I5+J5+K5</f>
        <v>420</v>
      </c>
    </row>
    <row r="6" spans="1:13">
      <c r="A6" s="3">
        <v>3</v>
      </c>
      <c r="B6" s="3" t="s">
        <v>0</v>
      </c>
      <c r="C6" s="3" t="s">
        <v>19</v>
      </c>
      <c r="D6" s="3" t="s">
        <v>7</v>
      </c>
      <c r="E6" s="5" t="s">
        <v>14</v>
      </c>
      <c r="F6" s="3" t="s">
        <v>13</v>
      </c>
      <c r="G6" s="3">
        <v>5</v>
      </c>
      <c r="H6" s="7">
        <f>VLOOKUP(F6,[1]data!$D$2:$G$24,4,FALSE)</f>
        <v>83.6</v>
      </c>
      <c r="I6" s="7">
        <v>10</v>
      </c>
      <c r="J6" s="7">
        <v>60</v>
      </c>
      <c r="K6" s="7">
        <v>50</v>
      </c>
      <c r="L6" s="7">
        <f>G6*H6+I6+J6+K6</f>
        <v>538</v>
      </c>
    </row>
    <row r="7" spans="1:13">
      <c r="A7" s="3">
        <v>4</v>
      </c>
      <c r="B7" s="3" t="s">
        <v>3</v>
      </c>
      <c r="C7" s="3" t="s">
        <v>17</v>
      </c>
      <c r="D7" s="3" t="s">
        <v>4</v>
      </c>
      <c r="E7" s="5" t="s">
        <v>14</v>
      </c>
      <c r="F7" s="3" t="s">
        <v>12</v>
      </c>
      <c r="G7" s="3">
        <v>1</v>
      </c>
      <c r="H7" s="7">
        <f>VLOOKUP(F7,[1]data!$D$2:$G$24,4,FALSE)</f>
        <v>49.5</v>
      </c>
      <c r="I7" s="7">
        <v>2</v>
      </c>
      <c r="J7" s="7">
        <v>8</v>
      </c>
      <c r="K7" s="7">
        <v>50</v>
      </c>
      <c r="L7" s="7">
        <f>G7*H7+I7+J7+K7</f>
        <v>109.5</v>
      </c>
    </row>
    <row r="8" spans="1:13">
      <c r="A8" s="3">
        <v>5</v>
      </c>
      <c r="B8" s="3" t="s">
        <v>8</v>
      </c>
      <c r="C8" s="3" t="s">
        <v>20</v>
      </c>
      <c r="D8" s="3" t="s">
        <v>9</v>
      </c>
      <c r="E8" s="5" t="s">
        <v>14</v>
      </c>
      <c r="F8" s="3" t="s">
        <v>13</v>
      </c>
      <c r="G8" s="3">
        <v>1</v>
      </c>
      <c r="H8" s="7">
        <f>VLOOKUP(F8,[1]data!$D$2:$G$24,4,FALSE)</f>
        <v>83.6</v>
      </c>
      <c r="I8" s="7">
        <v>2</v>
      </c>
      <c r="J8" s="7">
        <v>12</v>
      </c>
      <c r="K8" s="7">
        <v>50</v>
      </c>
      <c r="L8" s="7">
        <f>G8*H8+I8+J8+K8</f>
        <v>147.6</v>
      </c>
    </row>
    <row r="9" spans="1:13">
      <c r="A9" s="3">
        <v>6</v>
      </c>
      <c r="B9" s="3" t="s">
        <v>5</v>
      </c>
      <c r="C9" s="3" t="s">
        <v>18</v>
      </c>
      <c r="D9" s="3" t="s">
        <v>6</v>
      </c>
      <c r="E9" s="5" t="s">
        <v>14</v>
      </c>
      <c r="F9" s="3" t="s">
        <v>10</v>
      </c>
      <c r="G9" s="3">
        <v>6</v>
      </c>
      <c r="H9" s="7">
        <f>VLOOKUP(F9,[1]data!$D$2:$G$24,4,FALSE)</f>
        <v>83.655000000000001</v>
      </c>
      <c r="I9" s="7">
        <v>12</v>
      </c>
      <c r="J9" s="7">
        <v>72</v>
      </c>
      <c r="K9" s="7">
        <v>50</v>
      </c>
      <c r="L9" s="7">
        <f>G9*H9+I9+J9+K9</f>
        <v>635.93000000000006</v>
      </c>
    </row>
    <row r="10" spans="1:13" s="17" customFormat="1" ht="15" customHeight="1">
      <c r="A10" s="13" t="s">
        <v>37</v>
      </c>
      <c r="B10" s="14"/>
      <c r="C10" s="14"/>
      <c r="D10" s="14"/>
      <c r="E10" s="14"/>
      <c r="F10" s="14"/>
      <c r="G10" s="14"/>
      <c r="H10" s="14"/>
      <c r="I10" s="14"/>
      <c r="J10" s="14"/>
      <c r="K10" s="15"/>
      <c r="L10" s="16">
        <f>ROUND(SUM(L4:L9),0)</f>
        <v>1999</v>
      </c>
    </row>
    <row r="11" spans="1:13" s="17" customFormat="1" ht="30" customHeight="1">
      <c r="A11" s="4" t="s">
        <v>38</v>
      </c>
      <c r="B11" s="4"/>
      <c r="C11" s="4"/>
      <c r="D11" s="4"/>
      <c r="E11" s="4"/>
      <c r="F11" s="4"/>
      <c r="G11" s="4"/>
      <c r="H11" s="4"/>
      <c r="I11" s="18"/>
      <c r="J11" s="18"/>
      <c r="K11" s="18"/>
      <c r="L11" s="18"/>
    </row>
    <row r="12" spans="1:13" s="17" customFormat="1" ht="30" customHeight="1">
      <c r="A12" s="4" t="s">
        <v>36</v>
      </c>
      <c r="B12" s="4"/>
      <c r="C12" s="4"/>
      <c r="D12" s="4"/>
      <c r="E12" s="4"/>
      <c r="F12" s="4"/>
      <c r="G12" s="4"/>
      <c r="H12" s="4"/>
      <c r="I12" s="18"/>
      <c r="J12" s="18"/>
      <c r="K12" s="18"/>
      <c r="L12" s="18"/>
    </row>
    <row r="13" spans="1:13">
      <c r="G13" s="19">
        <f>SUM(G4:G9)</f>
        <v>19</v>
      </c>
    </row>
  </sheetData>
  <sortState ref="B4:L9">
    <sortCondition ref="B4"/>
  </sortState>
  <mergeCells count="7">
    <mergeCell ref="A10:K10"/>
    <mergeCell ref="A11:L11"/>
    <mergeCell ref="A12:L12"/>
    <mergeCell ref="A1:H1"/>
    <mergeCell ref="I1:L1"/>
    <mergeCell ref="A2:H2"/>
    <mergeCell ref="I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2026-03-06T05:40:44Z</dcterms:created>
  <dcterms:modified xsi:type="dcterms:W3CDTF">2026-03-06T05:40:45Z</dcterms:modified>
</cp:coreProperties>
</file>