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0" windowWidth="22695" windowHeight="8385"/>
  </bookViews>
  <sheets>
    <sheet name="Consignment" sheetId="1" r:id="rId1"/>
  </sheets>
  <externalReferences>
    <externalReference r:id="rId2"/>
  </externalReferences>
  <definedNames>
    <definedName name="_xlnm._FilterDatabase" localSheetId="0" hidden="1">Consignment!$F$1:$F$42</definedName>
  </definedNames>
  <calcPr calcId="124519"/>
</workbook>
</file>

<file path=xl/calcChain.xml><?xml version="1.0" encoding="utf-8"?>
<calcChain xmlns="http://schemas.openxmlformats.org/spreadsheetml/2006/main">
  <c r="G46" i="1"/>
  <c r="H5"/>
  <c r="J5" s="1"/>
  <c r="H12"/>
  <c r="J12" s="1"/>
  <c r="H13"/>
  <c r="J13" s="1"/>
  <c r="H14"/>
  <c r="J14" s="1"/>
  <c r="H6"/>
  <c r="J6" s="1"/>
  <c r="H7"/>
  <c r="J7" s="1"/>
  <c r="H8"/>
  <c r="J8" s="1"/>
  <c r="H15"/>
  <c r="J15" s="1"/>
  <c r="H16"/>
  <c r="J16" s="1"/>
  <c r="H9"/>
  <c r="J9" s="1"/>
  <c r="H10"/>
  <c r="J10" s="1"/>
  <c r="H11"/>
  <c r="J11" s="1"/>
  <c r="H17"/>
  <c r="J17" s="1"/>
  <c r="H18"/>
  <c r="J18" s="1"/>
  <c r="H19"/>
  <c r="J19" s="1"/>
  <c r="H20"/>
  <c r="J20" s="1"/>
  <c r="H22"/>
  <c r="J22" s="1"/>
  <c r="H23"/>
  <c r="J23" s="1"/>
  <c r="H21"/>
  <c r="J21" s="1"/>
  <c r="H24"/>
  <c r="J24" s="1"/>
  <c r="H25"/>
  <c r="J25" s="1"/>
  <c r="H26"/>
  <c r="J26" s="1"/>
  <c r="H27"/>
  <c r="J27" s="1"/>
  <c r="H28"/>
  <c r="J28" s="1"/>
  <c r="H29"/>
  <c r="J29" s="1"/>
  <c r="H30"/>
  <c r="J30" s="1"/>
  <c r="H31"/>
  <c r="J31" s="1"/>
  <c r="H32"/>
  <c r="J32" s="1"/>
  <c r="H33"/>
  <c r="J33" s="1"/>
  <c r="H34"/>
  <c r="J34" s="1"/>
  <c r="H35"/>
  <c r="J35" s="1"/>
  <c r="H36"/>
  <c r="J36" s="1"/>
  <c r="H37"/>
  <c r="J37" s="1"/>
  <c r="H38"/>
  <c r="J38" s="1"/>
  <c r="H39"/>
  <c r="J39" s="1"/>
  <c r="H40"/>
  <c r="J40" s="1"/>
  <c r="H41"/>
  <c r="J41" s="1"/>
  <c r="H42"/>
  <c r="J42" s="1"/>
  <c r="H4"/>
  <c r="J4" s="1"/>
  <c r="J43" s="1"/>
</calcChain>
</file>

<file path=xl/sharedStrings.xml><?xml version="1.0" encoding="utf-8"?>
<sst xmlns="http://schemas.openxmlformats.org/spreadsheetml/2006/main" count="216" uniqueCount="126">
  <si>
    <t>01/5/2026</t>
  </si>
  <si>
    <t>100</t>
  </si>
  <si>
    <t>02/5/2026</t>
  </si>
  <si>
    <t>114</t>
  </si>
  <si>
    <t>124</t>
  </si>
  <si>
    <t>119</t>
  </si>
  <si>
    <t>0105</t>
  </si>
  <si>
    <t>0102</t>
  </si>
  <si>
    <t>0106</t>
  </si>
  <si>
    <t>104</t>
  </si>
  <si>
    <t>03/5/2026</t>
  </si>
  <si>
    <t>0085</t>
  </si>
  <si>
    <t>134</t>
  </si>
  <si>
    <t>137</t>
  </si>
  <si>
    <t>123</t>
  </si>
  <si>
    <t>112</t>
  </si>
  <si>
    <t>05/5/2026</t>
  </si>
  <si>
    <t>0136</t>
  </si>
  <si>
    <t>07/5/2026</t>
  </si>
  <si>
    <t>151</t>
  </si>
  <si>
    <t>14/5/2026</t>
  </si>
  <si>
    <t>170</t>
  </si>
  <si>
    <t>173</t>
  </si>
  <si>
    <t>19/5/2026</t>
  </si>
  <si>
    <t>188</t>
  </si>
  <si>
    <t>166</t>
  </si>
  <si>
    <t>15/5/2026</t>
  </si>
  <si>
    <t>179</t>
  </si>
  <si>
    <t>21/5/2026</t>
  </si>
  <si>
    <t>197</t>
  </si>
  <si>
    <t>22/5/2026</t>
  </si>
  <si>
    <t>206</t>
  </si>
  <si>
    <t>208</t>
  </si>
  <si>
    <t>26/5/2026</t>
  </si>
  <si>
    <t>23/5/2026</t>
  </si>
  <si>
    <t>211</t>
  </si>
  <si>
    <t>212</t>
  </si>
  <si>
    <t>27/5/2026</t>
  </si>
  <si>
    <t>227</t>
  </si>
  <si>
    <t>28/5/2026</t>
  </si>
  <si>
    <t>224</t>
  </si>
  <si>
    <t>233</t>
  </si>
  <si>
    <t>30/5/2026</t>
  </si>
  <si>
    <t>29/5/2026</t>
  </si>
  <si>
    <t>235</t>
  </si>
  <si>
    <t>241</t>
  </si>
  <si>
    <t>252</t>
  </si>
  <si>
    <t>245</t>
  </si>
  <si>
    <t>244</t>
  </si>
  <si>
    <t>31/5/2026</t>
  </si>
  <si>
    <t>243</t>
  </si>
  <si>
    <t>246</t>
  </si>
  <si>
    <t>281</t>
  </si>
  <si>
    <t>257</t>
  </si>
  <si>
    <t>248</t>
  </si>
  <si>
    <t>273</t>
  </si>
  <si>
    <t>RATE</t>
  </si>
  <si>
    <t xml:space="preserve">LR CH </t>
  </si>
  <si>
    <t>AMOUNT</t>
  </si>
  <si>
    <t>JAJPUR TOWN</t>
  </si>
  <si>
    <t>KAMAKHYANAGAR</t>
  </si>
  <si>
    <t>JEYPORE</t>
  </si>
  <si>
    <t>BARIPADA</t>
  </si>
  <si>
    <t>JATNI</t>
  </si>
  <si>
    <t>KENDRAPARA</t>
  </si>
  <si>
    <t>BHADRAK</t>
  </si>
  <si>
    <t>JHARSUGUDA</t>
  </si>
  <si>
    <t>KEONJHAR</t>
  </si>
  <si>
    <t>BALASORE</t>
  </si>
  <si>
    <t>JALESWAR</t>
  </si>
  <si>
    <t>ASKA</t>
  </si>
  <si>
    <t>ROURKELA</t>
  </si>
  <si>
    <t>CTC</t>
  </si>
  <si>
    <t>JAA/00270</t>
  </si>
  <si>
    <t>JAA/00271</t>
  </si>
  <si>
    <t>JAA/00272</t>
  </si>
  <si>
    <t>JAA/00273</t>
  </si>
  <si>
    <t>JAA/00283</t>
  </si>
  <si>
    <t>JAA/00284</t>
  </si>
  <si>
    <t>JAA/00285</t>
  </si>
  <si>
    <t>JAA/00295</t>
  </si>
  <si>
    <t>JAA/00298</t>
  </si>
  <si>
    <t>JAA/00299</t>
  </si>
  <si>
    <t>JAA/00302</t>
  </si>
  <si>
    <t>JAA/00306</t>
  </si>
  <si>
    <t>JAA/00322</t>
  </si>
  <si>
    <t>JAA/00326</t>
  </si>
  <si>
    <t>JAA/00363</t>
  </si>
  <si>
    <t>JAA/00389</t>
  </si>
  <si>
    <t>JAA/00390</t>
  </si>
  <si>
    <t>JAA/00437</t>
  </si>
  <si>
    <t>JAA/00438</t>
  </si>
  <si>
    <t>JAA/00442</t>
  </si>
  <si>
    <t>JAA/00450</t>
  </si>
  <si>
    <t>JAA/00454</t>
  </si>
  <si>
    <t>JAA/00465</t>
  </si>
  <si>
    <t>JAA/00466</t>
  </si>
  <si>
    <t>JAA/00471</t>
  </si>
  <si>
    <t>JAA/00490</t>
  </si>
  <si>
    <t>JAA/00491</t>
  </si>
  <si>
    <t>JAA/00512</t>
  </si>
  <si>
    <t>JAA/00516</t>
  </si>
  <si>
    <t>JAA/00523</t>
  </si>
  <si>
    <t>JAA/00526</t>
  </si>
  <si>
    <t>JAA/00528</t>
  </si>
  <si>
    <t>JAA/00529</t>
  </si>
  <si>
    <t>JAA/00533</t>
  </si>
  <si>
    <t>JAA/00534</t>
  </si>
  <si>
    <t>JAA/00536</t>
  </si>
  <si>
    <t>JAA/00537</t>
  </si>
  <si>
    <t>JAA/00538</t>
  </si>
  <si>
    <t>JAA/00591</t>
  </si>
  <si>
    <t>SL</t>
  </si>
  <si>
    <t>DATE</t>
  </si>
  <si>
    <t>LR NO</t>
  </si>
  <si>
    <t>INV NO</t>
  </si>
  <si>
    <t>FROM</t>
  </si>
  <si>
    <t>TO</t>
  </si>
  <si>
    <t>CASE</t>
  </si>
  <si>
    <t>PRODUCT</t>
  </si>
  <si>
    <t>INVOICE
ATC LOGISTICS,,8984191006
GST No:21CHVPB1842D2ZQ</t>
  </si>
  <si>
    <t xml:space="preserve">MCNROE CONSUMER PRODUCTS PRIVATE LIMITED
Address: CHARAMPA,BHADRAK,756101,ODISHA,9348771825
GST No:21AABCM5674J1ZG
</t>
  </si>
  <si>
    <t>FABRIC CONDISER</t>
  </si>
  <si>
    <t>Kindly, verify &amp; confirm within 7 days, else GST will be filed by 20th MAY,2026
GST to be paid by Consignor under Reverse Charge Mechanism(RCM) as per GST.</t>
  </si>
  <si>
    <t>Thanking you for your business.
ATC LOGISTICS</t>
  </si>
  <si>
    <t xml:space="preserve">Bill Date: 31/05/2026
Bill NO : 601
Total Amount : 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</si>
</sst>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1"/>
      <name val="Calibri"/>
    </font>
    <font>
      <b/>
      <sz val="11"/>
      <name val="Calibri"/>
      <family val="2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1" fillId="0" borderId="1" xfId="0" applyNumberFormat="1" applyFont="1" applyBorder="1"/>
    <xf numFmtId="0" fontId="0" fillId="0" borderId="1" xfId="0" applyNumberFormat="1" applyFont="1" applyBorder="1"/>
    <xf numFmtId="0" fontId="2" fillId="0" borderId="1" xfId="0" applyNumberFormat="1" applyFont="1" applyBorder="1" applyAlignment="1">
      <alignment horizontal="center"/>
    </xf>
    <xf numFmtId="0" fontId="0" fillId="0" borderId="1" xfId="0" applyNumberFormat="1" applyBorder="1"/>
    <xf numFmtId="2" fontId="0" fillId="0" borderId="1" xfId="0" applyNumberFormat="1" applyFont="1" applyBorder="1"/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left" wrapText="1"/>
    </xf>
    <xf numFmtId="0" fontId="2" fillId="0" borderId="2" xfId="0" applyNumberFormat="1" applyFont="1" applyBorder="1" applyAlignment="1">
      <alignment horizontal="left" wrapText="1"/>
    </xf>
    <xf numFmtId="0" fontId="2" fillId="0" borderId="3" xfId="0" applyNumberFormat="1" applyFont="1" applyBorder="1" applyAlignment="1">
      <alignment horizontal="left" wrapText="1"/>
    </xf>
    <xf numFmtId="0" fontId="2" fillId="0" borderId="4" xfId="0" applyNumberFormat="1" applyFont="1" applyBorder="1" applyAlignment="1">
      <alignment horizontal="left" wrapText="1"/>
    </xf>
    <xf numFmtId="2" fontId="2" fillId="0" borderId="1" xfId="0" applyNumberFormat="1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wrapText="1"/>
    </xf>
    <xf numFmtId="0" fontId="2" fillId="0" borderId="2" xfId="0" applyNumberFormat="1" applyFont="1" applyBorder="1" applyAlignment="1">
      <alignment horizontal="right" wrapText="1"/>
    </xf>
    <xf numFmtId="0" fontId="2" fillId="0" borderId="3" xfId="0" applyNumberFormat="1" applyFont="1" applyBorder="1" applyAlignment="1">
      <alignment horizontal="right" wrapText="1"/>
    </xf>
    <xf numFmtId="2" fontId="2" fillId="0" borderId="3" xfId="0" applyNumberFormat="1" applyFont="1" applyBorder="1" applyAlignment="1">
      <alignment horizontal="right" wrapText="1"/>
    </xf>
    <xf numFmtId="2" fontId="2" fillId="0" borderId="4" xfId="0" applyNumberFormat="1" applyFont="1" applyBorder="1" applyAlignment="1">
      <alignment horizontal="right" wrapText="1"/>
    </xf>
    <xf numFmtId="2" fontId="2" fillId="0" borderId="1" xfId="0" applyNumberFormat="1" applyFont="1" applyBorder="1" applyAlignment="1">
      <alignment wrapText="1"/>
    </xf>
    <xf numFmtId="0" fontId="2" fillId="0" borderId="0" xfId="0" applyNumberFormat="1" applyFont="1" applyAlignment="1">
      <alignment wrapText="1"/>
    </xf>
    <xf numFmtId="2" fontId="2" fillId="0" borderId="0" xfId="0" applyNumberFormat="1" applyFont="1" applyAlignment="1">
      <alignment wrapText="1"/>
    </xf>
    <xf numFmtId="0" fontId="2" fillId="0" borderId="1" xfId="0" applyNumberFormat="1" applyFont="1" applyBorder="1" applyAlignment="1">
      <alignment wrapText="1"/>
    </xf>
    <xf numFmtId="2" fontId="2" fillId="0" borderId="1" xfId="0" applyNumberFormat="1" applyFont="1" applyBorder="1" applyAlignment="1">
      <alignment wrapText="1"/>
    </xf>
    <xf numFmtId="0" fontId="2" fillId="0" borderId="1" xfId="0" applyNumberFormat="1" applyFont="1" applyBorder="1"/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76200</xdr:rowOff>
    </xdr:from>
    <xdr:to>
      <xdr:col>6</xdr:col>
      <xdr:colOff>161924</xdr:colOff>
      <xdr:row>0</xdr:row>
      <xdr:rowOff>1047750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0" y="76200"/>
          <a:ext cx="3381374" cy="9715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TC%20BILL%20ALL/QUOTATION/MCNORE%20CONSUMER%20QUATATION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">
          <cell r="A2" t="str">
            <v>ANGUL</v>
          </cell>
          <cell r="B2">
            <v>27</v>
          </cell>
        </row>
        <row r="3">
          <cell r="A3" t="str">
            <v>ASKA</v>
          </cell>
          <cell r="B3">
            <v>31</v>
          </cell>
        </row>
        <row r="4">
          <cell r="A4" t="str">
            <v>BALASORE</v>
          </cell>
          <cell r="B4">
            <v>23</v>
          </cell>
        </row>
        <row r="5">
          <cell r="A5" t="str">
            <v>BALIAPAL</v>
          </cell>
          <cell r="B5">
            <v>39</v>
          </cell>
        </row>
        <row r="6">
          <cell r="A6" t="str">
            <v>BALUGAON</v>
          </cell>
          <cell r="B6">
            <v>31</v>
          </cell>
        </row>
        <row r="7">
          <cell r="A7" t="str">
            <v>BARBIL</v>
          </cell>
          <cell r="B7">
            <v>40</v>
          </cell>
        </row>
        <row r="8">
          <cell r="A8" t="str">
            <v>BARGARH</v>
          </cell>
          <cell r="B8">
            <v>27</v>
          </cell>
        </row>
        <row r="9">
          <cell r="A9" t="str">
            <v>BARIPADA</v>
          </cell>
          <cell r="B9">
            <v>32</v>
          </cell>
        </row>
        <row r="10">
          <cell r="A10" t="str">
            <v>BELPAHAD</v>
          </cell>
          <cell r="B10">
            <v>49</v>
          </cell>
        </row>
        <row r="11">
          <cell r="A11" t="str">
            <v>BERHAMPUR</v>
          </cell>
          <cell r="B11">
            <v>24</v>
          </cell>
        </row>
        <row r="12">
          <cell r="A12" t="str">
            <v>BHADRAK</v>
          </cell>
          <cell r="B12">
            <v>21</v>
          </cell>
        </row>
        <row r="13">
          <cell r="A13" t="str">
            <v>BHANJANAGAR</v>
          </cell>
          <cell r="B13">
            <v>37</v>
          </cell>
        </row>
        <row r="14">
          <cell r="A14" t="str">
            <v>BHAWANIPATNA</v>
          </cell>
          <cell r="B14">
            <v>46</v>
          </cell>
        </row>
        <row r="15">
          <cell r="A15" t="str">
            <v>BOLANGIR</v>
          </cell>
          <cell r="B15">
            <v>35</v>
          </cell>
        </row>
        <row r="16">
          <cell r="A16" t="str">
            <v>BOUDH</v>
          </cell>
          <cell r="B16">
            <v>60</v>
          </cell>
        </row>
        <row r="17">
          <cell r="A17" t="str">
            <v>BRAJARAJNAGAR</v>
          </cell>
          <cell r="B17">
            <v>39</v>
          </cell>
        </row>
        <row r="18">
          <cell r="A18" t="str">
            <v>DHENKANAL</v>
          </cell>
          <cell r="B18">
            <v>23</v>
          </cell>
        </row>
        <row r="19">
          <cell r="A19" t="str">
            <v>DUBURI</v>
          </cell>
          <cell r="B19">
            <v>42</v>
          </cell>
        </row>
        <row r="20">
          <cell r="A20" t="str">
            <v>JAGATSINGHPUR</v>
          </cell>
          <cell r="B20">
            <v>35</v>
          </cell>
        </row>
        <row r="21">
          <cell r="A21" t="str">
            <v>JAJPUR  ROAD</v>
          </cell>
          <cell r="B21">
            <v>27</v>
          </cell>
        </row>
        <row r="22">
          <cell r="A22" t="str">
            <v>JAJPUR TOWN</v>
          </cell>
          <cell r="B22">
            <v>27</v>
          </cell>
        </row>
        <row r="23">
          <cell r="A23" t="str">
            <v>JALESWAR</v>
          </cell>
          <cell r="B23">
            <v>41</v>
          </cell>
        </row>
        <row r="24">
          <cell r="A24" t="str">
            <v>JATNI</v>
          </cell>
          <cell r="B24">
            <v>35</v>
          </cell>
        </row>
        <row r="25">
          <cell r="A25" t="str">
            <v>JEYPORE</v>
          </cell>
          <cell r="B25">
            <v>41</v>
          </cell>
        </row>
        <row r="26">
          <cell r="A26" t="str">
            <v>JHARSUGUDA</v>
          </cell>
          <cell r="B26">
            <v>29</v>
          </cell>
        </row>
        <row r="27">
          <cell r="A27" t="str">
            <v>KAMAKHYANAGAR</v>
          </cell>
          <cell r="B27">
            <v>35</v>
          </cell>
        </row>
        <row r="28">
          <cell r="A28" t="str">
            <v>KANTABANJI</v>
          </cell>
          <cell r="B28">
            <v>32</v>
          </cell>
        </row>
        <row r="29">
          <cell r="A29" t="str">
            <v>KENDRAPARA</v>
          </cell>
          <cell r="B29">
            <v>23</v>
          </cell>
        </row>
        <row r="30">
          <cell r="A30" t="str">
            <v>KEONJHAR</v>
          </cell>
          <cell r="B30">
            <v>36</v>
          </cell>
        </row>
        <row r="31">
          <cell r="A31" t="str">
            <v>KHURDA</v>
          </cell>
          <cell r="B31">
            <v>23</v>
          </cell>
        </row>
        <row r="32">
          <cell r="A32" t="str">
            <v>KUAKHIA</v>
          </cell>
          <cell r="B32">
            <v>26</v>
          </cell>
        </row>
        <row r="33">
          <cell r="A33" t="str">
            <v>NAYAGARH</v>
          </cell>
          <cell r="B33">
            <v>27</v>
          </cell>
        </row>
        <row r="34">
          <cell r="A34" t="str">
            <v>NUAPATNA</v>
          </cell>
          <cell r="B34">
            <v>35</v>
          </cell>
        </row>
        <row r="35">
          <cell r="A35" t="str">
            <v>PARADEEP</v>
          </cell>
          <cell r="B35">
            <v>27</v>
          </cell>
        </row>
        <row r="36">
          <cell r="A36" t="str">
            <v>PATTAMUNDAI</v>
          </cell>
          <cell r="B36">
            <v>35</v>
          </cell>
        </row>
        <row r="37">
          <cell r="A37" t="str">
            <v>PHULBANI</v>
          </cell>
          <cell r="B37">
            <v>58</v>
          </cell>
        </row>
        <row r="38">
          <cell r="A38" t="str">
            <v>PURI</v>
          </cell>
          <cell r="B38">
            <v>27</v>
          </cell>
        </row>
        <row r="39">
          <cell r="A39" t="str">
            <v>RAYAGADA</v>
          </cell>
          <cell r="B39">
            <v>46</v>
          </cell>
        </row>
        <row r="40">
          <cell r="A40" t="str">
            <v>ROURKELA</v>
          </cell>
          <cell r="B40">
            <v>27</v>
          </cell>
        </row>
        <row r="41">
          <cell r="A41" t="str">
            <v>SAMBALPUR</v>
          </cell>
          <cell r="B41">
            <v>27</v>
          </cell>
        </row>
        <row r="42">
          <cell r="A42" t="str">
            <v>SORO</v>
          </cell>
          <cell r="B42">
            <v>36</v>
          </cell>
        </row>
        <row r="43">
          <cell r="A43" t="str">
            <v>SUNABEDA</v>
          </cell>
          <cell r="B43">
            <v>45</v>
          </cell>
        </row>
        <row r="44">
          <cell r="A44" t="str">
            <v>TALCHER</v>
          </cell>
          <cell r="B44">
            <v>27</v>
          </cell>
        </row>
        <row r="45">
          <cell r="A45" t="str">
            <v>ATHAMLLIK</v>
          </cell>
          <cell r="B45">
            <v>45</v>
          </cell>
        </row>
        <row r="46">
          <cell r="A46" t="str">
            <v>KORAPUT</v>
          </cell>
          <cell r="B46">
            <v>50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6"/>
  <sheetViews>
    <sheetView tabSelected="1" workbookViewId="0">
      <selection activeCell="N7" sqref="N7"/>
    </sheetView>
  </sheetViews>
  <sheetFormatPr defaultRowHeight="15"/>
  <cols>
    <col min="1" max="1" width="3" bestFit="1" customWidth="1"/>
    <col min="2" max="2" width="9.7109375" bestFit="1" customWidth="1"/>
    <col min="3" max="3" width="10.140625" bestFit="1" customWidth="1"/>
    <col min="4" max="4" width="7.5703125" bestFit="1" customWidth="1"/>
    <col min="5" max="5" width="6.42578125" bestFit="1" customWidth="1"/>
    <col min="6" max="6" width="17.85546875" bestFit="1" customWidth="1"/>
    <col min="7" max="7" width="5.42578125" bestFit="1" customWidth="1"/>
    <col min="8" max="9" width="6.85546875" customWidth="1"/>
    <col min="11" max="11" width="16.85546875" bestFit="1" customWidth="1"/>
  </cols>
  <sheetData>
    <row r="1" spans="1:11" s="1" customFormat="1" ht="90" customHeight="1">
      <c r="A1" s="8"/>
      <c r="B1" s="9"/>
      <c r="C1" s="9"/>
      <c r="D1" s="9"/>
      <c r="E1" s="9"/>
      <c r="F1" s="9"/>
      <c r="G1" s="10"/>
      <c r="H1" s="11" t="s">
        <v>120</v>
      </c>
      <c r="I1" s="12"/>
      <c r="J1" s="12"/>
    </row>
    <row r="2" spans="1:11" s="1" customFormat="1" ht="65.25" customHeight="1">
      <c r="A2" s="13" t="s">
        <v>121</v>
      </c>
      <c r="B2" s="14"/>
      <c r="C2" s="14"/>
      <c r="D2" s="14"/>
      <c r="E2" s="14"/>
      <c r="F2" s="14"/>
      <c r="G2" s="15"/>
      <c r="H2" s="16" t="s">
        <v>125</v>
      </c>
      <c r="I2" s="17"/>
      <c r="J2" s="17"/>
    </row>
    <row r="3" spans="1:11" s="2" customFormat="1">
      <c r="A3" s="5" t="s">
        <v>112</v>
      </c>
      <c r="B3" s="5" t="s">
        <v>113</v>
      </c>
      <c r="C3" s="5" t="s">
        <v>114</v>
      </c>
      <c r="D3" s="5" t="s">
        <v>115</v>
      </c>
      <c r="E3" s="5" t="s">
        <v>116</v>
      </c>
      <c r="F3" s="5" t="s">
        <v>117</v>
      </c>
      <c r="G3" s="5" t="s">
        <v>118</v>
      </c>
      <c r="H3" s="5" t="s">
        <v>56</v>
      </c>
      <c r="I3" s="5" t="s">
        <v>57</v>
      </c>
      <c r="J3" s="5" t="s">
        <v>58</v>
      </c>
      <c r="K3" s="3" t="s">
        <v>119</v>
      </c>
    </row>
    <row r="4" spans="1:11">
      <c r="A4" s="4">
        <v>1</v>
      </c>
      <c r="B4" s="4" t="s">
        <v>0</v>
      </c>
      <c r="C4" s="4" t="s">
        <v>73</v>
      </c>
      <c r="D4" s="4" t="s">
        <v>1</v>
      </c>
      <c r="E4" s="6" t="s">
        <v>72</v>
      </c>
      <c r="F4" s="4" t="s">
        <v>59</v>
      </c>
      <c r="G4" s="4">
        <v>27</v>
      </c>
      <c r="H4" s="7">
        <f>VLOOKUP(F4,[1]Sheet1!$A$2:$B$46,2,FALSE)</f>
        <v>27</v>
      </c>
      <c r="I4" s="7">
        <v>25</v>
      </c>
      <c r="J4" s="7">
        <f>G4*H4+I4</f>
        <v>754</v>
      </c>
      <c r="K4" s="4"/>
    </row>
    <row r="5" spans="1:11">
      <c r="A5" s="4">
        <v>2</v>
      </c>
      <c r="B5" s="4" t="s">
        <v>0</v>
      </c>
      <c r="C5" s="4" t="s">
        <v>74</v>
      </c>
      <c r="D5" s="4" t="s">
        <v>3</v>
      </c>
      <c r="E5" s="6" t="s">
        <v>72</v>
      </c>
      <c r="F5" s="4" t="s">
        <v>60</v>
      </c>
      <c r="G5" s="4">
        <v>28</v>
      </c>
      <c r="H5" s="7">
        <f>VLOOKUP(F5,[1]Sheet1!$A$2:$B$46,2,FALSE)</f>
        <v>35</v>
      </c>
      <c r="I5" s="7">
        <v>25</v>
      </c>
      <c r="J5" s="7">
        <f>G5*H5+I5</f>
        <v>1005</v>
      </c>
      <c r="K5" s="4"/>
    </row>
    <row r="6" spans="1:11">
      <c r="A6" s="4">
        <v>3</v>
      </c>
      <c r="B6" s="4" t="s">
        <v>0</v>
      </c>
      <c r="C6" s="4" t="s">
        <v>78</v>
      </c>
      <c r="D6" s="4" t="s">
        <v>7</v>
      </c>
      <c r="E6" s="6" t="s">
        <v>72</v>
      </c>
      <c r="F6" s="4" t="s">
        <v>63</v>
      </c>
      <c r="G6" s="4">
        <v>37</v>
      </c>
      <c r="H6" s="7">
        <f>VLOOKUP(F6,[1]Sheet1!$A$2:$B$46,2,FALSE)</f>
        <v>35</v>
      </c>
      <c r="I6" s="7">
        <v>25</v>
      </c>
      <c r="J6" s="7">
        <f>G6*H6+I6</f>
        <v>1320</v>
      </c>
      <c r="K6" s="4"/>
    </row>
    <row r="7" spans="1:11">
      <c r="A7" s="4">
        <v>4</v>
      </c>
      <c r="B7" s="4" t="s">
        <v>0</v>
      </c>
      <c r="C7" s="4" t="s">
        <v>79</v>
      </c>
      <c r="D7" s="4" t="s">
        <v>8</v>
      </c>
      <c r="E7" s="6" t="s">
        <v>72</v>
      </c>
      <c r="F7" s="4" t="s">
        <v>64</v>
      </c>
      <c r="G7" s="4">
        <v>18</v>
      </c>
      <c r="H7" s="7">
        <f>VLOOKUP(F7,[1]Sheet1!$A$2:$B$46,2,FALSE)</f>
        <v>23</v>
      </c>
      <c r="I7" s="7">
        <v>25</v>
      </c>
      <c r="J7" s="7">
        <f>G7*H7+I7</f>
        <v>439</v>
      </c>
      <c r="K7" s="4"/>
    </row>
    <row r="8" spans="1:11">
      <c r="A8" s="4">
        <v>5</v>
      </c>
      <c r="B8" s="4" t="s">
        <v>0</v>
      </c>
      <c r="C8" s="4" t="s">
        <v>80</v>
      </c>
      <c r="D8" s="4" t="s">
        <v>9</v>
      </c>
      <c r="E8" s="6" t="s">
        <v>72</v>
      </c>
      <c r="F8" s="4" t="s">
        <v>65</v>
      </c>
      <c r="G8" s="4">
        <v>6</v>
      </c>
      <c r="H8" s="7">
        <f>VLOOKUP(F8,[1]Sheet1!$A$2:$B$46,2,FALSE)</f>
        <v>21</v>
      </c>
      <c r="I8" s="7">
        <v>25</v>
      </c>
      <c r="J8" s="7">
        <f>G8*H8+I8</f>
        <v>151</v>
      </c>
      <c r="K8" s="4"/>
    </row>
    <row r="9" spans="1:11">
      <c r="A9" s="4">
        <v>6</v>
      </c>
      <c r="B9" s="4" t="s">
        <v>0</v>
      </c>
      <c r="C9" s="4" t="s">
        <v>83</v>
      </c>
      <c r="D9" s="4" t="s">
        <v>13</v>
      </c>
      <c r="E9" s="6" t="s">
        <v>72</v>
      </c>
      <c r="F9" s="4" t="s">
        <v>68</v>
      </c>
      <c r="G9" s="4">
        <v>6</v>
      </c>
      <c r="H9" s="7">
        <f>VLOOKUP(F9,[1]Sheet1!$A$2:$B$46,2,FALSE)</f>
        <v>23</v>
      </c>
      <c r="I9" s="7">
        <v>25</v>
      </c>
      <c r="J9" s="7">
        <f>G9*H9+I9</f>
        <v>163</v>
      </c>
      <c r="K9" s="4"/>
    </row>
    <row r="10" spans="1:11">
      <c r="A10" s="4">
        <v>7</v>
      </c>
      <c r="B10" s="4" t="s">
        <v>0</v>
      </c>
      <c r="C10" s="4" t="s">
        <v>84</v>
      </c>
      <c r="D10" s="4" t="s">
        <v>14</v>
      </c>
      <c r="E10" s="6" t="s">
        <v>72</v>
      </c>
      <c r="F10" s="4" t="s">
        <v>69</v>
      </c>
      <c r="G10" s="4">
        <v>9</v>
      </c>
      <c r="H10" s="7">
        <f>VLOOKUP(F10,[1]Sheet1!$A$2:$B$46,2,FALSE)</f>
        <v>41</v>
      </c>
      <c r="I10" s="7">
        <v>25</v>
      </c>
      <c r="J10" s="7">
        <f>G10*H10+I10</f>
        <v>394</v>
      </c>
      <c r="K10" s="4"/>
    </row>
    <row r="11" spans="1:11">
      <c r="A11" s="4">
        <v>8</v>
      </c>
      <c r="B11" s="4" t="s">
        <v>0</v>
      </c>
      <c r="C11" s="4" t="s">
        <v>85</v>
      </c>
      <c r="D11" s="4" t="s">
        <v>15</v>
      </c>
      <c r="E11" s="6" t="s">
        <v>72</v>
      </c>
      <c r="F11" s="4" t="s">
        <v>68</v>
      </c>
      <c r="G11" s="4">
        <v>35</v>
      </c>
      <c r="H11" s="7">
        <f>VLOOKUP(F11,[1]Sheet1!$A$2:$B$46,2,FALSE)</f>
        <v>23</v>
      </c>
      <c r="I11" s="7">
        <v>25</v>
      </c>
      <c r="J11" s="7">
        <f>G11*H11+I11</f>
        <v>830</v>
      </c>
      <c r="K11" s="4"/>
    </row>
    <row r="12" spans="1:11">
      <c r="A12" s="4">
        <v>9</v>
      </c>
      <c r="B12" s="4" t="s">
        <v>2</v>
      </c>
      <c r="C12" s="4" t="s">
        <v>75</v>
      </c>
      <c r="D12" s="4" t="s">
        <v>4</v>
      </c>
      <c r="E12" s="6" t="s">
        <v>72</v>
      </c>
      <c r="F12" s="4" t="s">
        <v>61</v>
      </c>
      <c r="G12" s="4">
        <v>34</v>
      </c>
      <c r="H12" s="7">
        <f>VLOOKUP(F12,[1]Sheet1!$A$2:$B$46,2,FALSE)</f>
        <v>41</v>
      </c>
      <c r="I12" s="7">
        <v>25</v>
      </c>
      <c r="J12" s="7">
        <f>G12*H12+I12</f>
        <v>1419</v>
      </c>
      <c r="K12" s="6" t="s">
        <v>122</v>
      </c>
    </row>
    <row r="13" spans="1:11">
      <c r="A13" s="4">
        <v>10</v>
      </c>
      <c r="B13" s="4" t="s">
        <v>2</v>
      </c>
      <c r="C13" s="4" t="s">
        <v>76</v>
      </c>
      <c r="D13" s="4" t="s">
        <v>5</v>
      </c>
      <c r="E13" s="6" t="s">
        <v>72</v>
      </c>
      <c r="F13" s="4" t="s">
        <v>61</v>
      </c>
      <c r="G13" s="4">
        <v>81</v>
      </c>
      <c r="H13" s="7">
        <f>VLOOKUP(F13,[1]Sheet1!$A$2:$B$46,2,FALSE)</f>
        <v>41</v>
      </c>
      <c r="I13" s="7">
        <v>25</v>
      </c>
      <c r="J13" s="7">
        <f>G13*H13+I13</f>
        <v>3346</v>
      </c>
      <c r="K13" s="6" t="s">
        <v>122</v>
      </c>
    </row>
    <row r="14" spans="1:11">
      <c r="A14" s="4">
        <v>11</v>
      </c>
      <c r="B14" s="4" t="s">
        <v>2</v>
      </c>
      <c r="C14" s="4" t="s">
        <v>77</v>
      </c>
      <c r="D14" s="4" t="s">
        <v>6</v>
      </c>
      <c r="E14" s="6" t="s">
        <v>72</v>
      </c>
      <c r="F14" s="4" t="s">
        <v>62</v>
      </c>
      <c r="G14" s="4">
        <v>75</v>
      </c>
      <c r="H14" s="7">
        <f>VLOOKUP(F14,[1]Sheet1!$A$2:$B$46,2,FALSE)</f>
        <v>32</v>
      </c>
      <c r="I14" s="7">
        <v>25</v>
      </c>
      <c r="J14" s="7">
        <f>G14*H14+I14</f>
        <v>2425</v>
      </c>
      <c r="K14" s="4"/>
    </row>
    <row r="15" spans="1:11">
      <c r="A15" s="4">
        <v>12</v>
      </c>
      <c r="B15" s="4" t="s">
        <v>10</v>
      </c>
      <c r="C15" s="4" t="s">
        <v>81</v>
      </c>
      <c r="D15" s="4" t="s">
        <v>11</v>
      </c>
      <c r="E15" s="6" t="s">
        <v>72</v>
      </c>
      <c r="F15" s="4" t="s">
        <v>66</v>
      </c>
      <c r="G15" s="4">
        <v>16</v>
      </c>
      <c r="H15" s="7">
        <f>VLOOKUP(F15,[1]Sheet1!$A$2:$B$46,2,FALSE)</f>
        <v>29</v>
      </c>
      <c r="I15" s="7">
        <v>25</v>
      </c>
      <c r="J15" s="7">
        <f>G15*H15+I15</f>
        <v>489</v>
      </c>
      <c r="K15" s="4"/>
    </row>
    <row r="16" spans="1:11">
      <c r="A16" s="4">
        <v>13</v>
      </c>
      <c r="B16" s="4" t="s">
        <v>10</v>
      </c>
      <c r="C16" s="4" t="s">
        <v>82</v>
      </c>
      <c r="D16" s="4" t="s">
        <v>12</v>
      </c>
      <c r="E16" s="6" t="s">
        <v>72</v>
      </c>
      <c r="F16" s="4" t="s">
        <v>67</v>
      </c>
      <c r="G16" s="4">
        <v>7</v>
      </c>
      <c r="H16" s="7">
        <f>VLOOKUP(F16,[1]Sheet1!$A$2:$B$46,2,FALSE)</f>
        <v>36</v>
      </c>
      <c r="I16" s="7">
        <v>25</v>
      </c>
      <c r="J16" s="7">
        <f>G16*H16+I16</f>
        <v>277</v>
      </c>
      <c r="K16" s="4"/>
    </row>
    <row r="17" spans="1:11">
      <c r="A17" s="4">
        <v>14</v>
      </c>
      <c r="B17" s="4" t="s">
        <v>16</v>
      </c>
      <c r="C17" s="4" t="s">
        <v>86</v>
      </c>
      <c r="D17" s="4" t="s">
        <v>17</v>
      </c>
      <c r="E17" s="6" t="s">
        <v>72</v>
      </c>
      <c r="F17" s="4" t="s">
        <v>70</v>
      </c>
      <c r="G17" s="4">
        <v>11</v>
      </c>
      <c r="H17" s="7">
        <f>VLOOKUP(F17,[1]Sheet1!$A$2:$B$46,2,FALSE)</f>
        <v>31</v>
      </c>
      <c r="I17" s="7">
        <v>25</v>
      </c>
      <c r="J17" s="7">
        <f>G17*H17+I17</f>
        <v>366</v>
      </c>
      <c r="K17" s="4"/>
    </row>
    <row r="18" spans="1:11">
      <c r="A18" s="4">
        <v>15</v>
      </c>
      <c r="B18" s="4" t="s">
        <v>18</v>
      </c>
      <c r="C18" s="4" t="s">
        <v>87</v>
      </c>
      <c r="D18" s="4" t="s">
        <v>19</v>
      </c>
      <c r="E18" s="6" t="s">
        <v>72</v>
      </c>
      <c r="F18" s="4" t="s">
        <v>64</v>
      </c>
      <c r="G18" s="4">
        <v>10</v>
      </c>
      <c r="H18" s="7">
        <f>VLOOKUP(F18,[1]Sheet1!$A$2:$B$46,2,FALSE)</f>
        <v>23</v>
      </c>
      <c r="I18" s="7">
        <v>25</v>
      </c>
      <c r="J18" s="7">
        <f>G18*H18+I18</f>
        <v>255</v>
      </c>
      <c r="K18" s="6"/>
    </row>
    <row r="19" spans="1:11">
      <c r="A19" s="4">
        <v>16</v>
      </c>
      <c r="B19" s="4" t="s">
        <v>20</v>
      </c>
      <c r="C19" s="4" t="s">
        <v>88</v>
      </c>
      <c r="D19" s="4" t="s">
        <v>21</v>
      </c>
      <c r="E19" s="6" t="s">
        <v>72</v>
      </c>
      <c r="F19" s="4" t="s">
        <v>64</v>
      </c>
      <c r="G19" s="4">
        <v>7</v>
      </c>
      <c r="H19" s="7">
        <f>VLOOKUP(F19,[1]Sheet1!$A$2:$B$46,2,FALSE)</f>
        <v>23</v>
      </c>
      <c r="I19" s="7">
        <v>25</v>
      </c>
      <c r="J19" s="7">
        <f>G19*H19+I19</f>
        <v>186</v>
      </c>
      <c r="K19" s="4"/>
    </row>
    <row r="20" spans="1:11">
      <c r="A20" s="4">
        <v>17</v>
      </c>
      <c r="B20" s="4" t="s">
        <v>20</v>
      </c>
      <c r="C20" s="4" t="s">
        <v>89</v>
      </c>
      <c r="D20" s="4" t="s">
        <v>22</v>
      </c>
      <c r="E20" s="6" t="s">
        <v>72</v>
      </c>
      <c r="F20" s="4" t="s">
        <v>66</v>
      </c>
      <c r="G20" s="4">
        <v>9</v>
      </c>
      <c r="H20" s="7">
        <f>VLOOKUP(F20,[1]Sheet1!$A$2:$B$46,2,FALSE)</f>
        <v>29</v>
      </c>
      <c r="I20" s="7">
        <v>25</v>
      </c>
      <c r="J20" s="7">
        <f>G20*H20+I20</f>
        <v>286</v>
      </c>
      <c r="K20" s="4"/>
    </row>
    <row r="21" spans="1:11">
      <c r="A21" s="4">
        <v>18</v>
      </c>
      <c r="B21" s="4" t="s">
        <v>26</v>
      </c>
      <c r="C21" s="4" t="s">
        <v>92</v>
      </c>
      <c r="D21" s="4" t="s">
        <v>27</v>
      </c>
      <c r="E21" s="6" t="s">
        <v>72</v>
      </c>
      <c r="F21" s="4" t="s">
        <v>65</v>
      </c>
      <c r="G21" s="4">
        <v>7</v>
      </c>
      <c r="H21" s="7">
        <f>VLOOKUP(F21,[1]Sheet1!$A$2:$B$46,2,FALSE)</f>
        <v>21</v>
      </c>
      <c r="I21" s="7">
        <v>25</v>
      </c>
      <c r="J21" s="7">
        <f>G21*H21+I21</f>
        <v>172</v>
      </c>
      <c r="K21" s="4"/>
    </row>
    <row r="22" spans="1:11">
      <c r="A22" s="4">
        <v>19</v>
      </c>
      <c r="B22" s="4" t="s">
        <v>23</v>
      </c>
      <c r="C22" s="4" t="s">
        <v>90</v>
      </c>
      <c r="D22" s="4" t="s">
        <v>24</v>
      </c>
      <c r="E22" s="6" t="s">
        <v>72</v>
      </c>
      <c r="F22" s="4" t="s">
        <v>71</v>
      </c>
      <c r="G22" s="4">
        <v>23</v>
      </c>
      <c r="H22" s="7">
        <f>VLOOKUP(F22,[1]Sheet1!$A$2:$B$46,2,FALSE)</f>
        <v>27</v>
      </c>
      <c r="I22" s="7">
        <v>25</v>
      </c>
      <c r="J22" s="7">
        <f>G22*H22+I22</f>
        <v>646</v>
      </c>
      <c r="K22" s="4"/>
    </row>
    <row r="23" spans="1:11">
      <c r="A23" s="4">
        <v>20</v>
      </c>
      <c r="B23" s="4" t="s">
        <v>23</v>
      </c>
      <c r="C23" s="4" t="s">
        <v>91</v>
      </c>
      <c r="D23" s="4" t="s">
        <v>25</v>
      </c>
      <c r="E23" s="6" t="s">
        <v>72</v>
      </c>
      <c r="F23" s="4" t="s">
        <v>68</v>
      </c>
      <c r="G23" s="4">
        <v>11</v>
      </c>
      <c r="H23" s="7">
        <f>VLOOKUP(F23,[1]Sheet1!$A$2:$B$46,2,FALSE)</f>
        <v>23</v>
      </c>
      <c r="I23" s="7">
        <v>25</v>
      </c>
      <c r="J23" s="7">
        <f>G23*H23+I23</f>
        <v>278</v>
      </c>
      <c r="K23" s="4"/>
    </row>
    <row r="24" spans="1:11">
      <c r="A24" s="4">
        <v>21</v>
      </c>
      <c r="B24" s="4" t="s">
        <v>28</v>
      </c>
      <c r="C24" s="4" t="s">
        <v>93</v>
      </c>
      <c r="D24" s="4" t="s">
        <v>29</v>
      </c>
      <c r="E24" s="6" t="s">
        <v>72</v>
      </c>
      <c r="F24" s="4" t="s">
        <v>59</v>
      </c>
      <c r="G24" s="4">
        <v>5</v>
      </c>
      <c r="H24" s="7">
        <f>VLOOKUP(F24,[1]Sheet1!$A$2:$B$46,2,FALSE)</f>
        <v>27</v>
      </c>
      <c r="I24" s="7">
        <v>25</v>
      </c>
      <c r="J24" s="7">
        <f>G24*H24+I24</f>
        <v>160</v>
      </c>
      <c r="K24" s="4"/>
    </row>
    <row r="25" spans="1:11">
      <c r="A25" s="4">
        <v>22</v>
      </c>
      <c r="B25" s="4" t="s">
        <v>30</v>
      </c>
      <c r="C25" s="4" t="s">
        <v>94</v>
      </c>
      <c r="D25" s="4" t="s">
        <v>31</v>
      </c>
      <c r="E25" s="6" t="s">
        <v>72</v>
      </c>
      <c r="F25" s="4" t="s">
        <v>61</v>
      </c>
      <c r="G25" s="4">
        <v>47</v>
      </c>
      <c r="H25" s="7">
        <f>VLOOKUP(F25,[1]Sheet1!$A$2:$B$46,2,FALSE)</f>
        <v>41</v>
      </c>
      <c r="I25" s="7">
        <v>25</v>
      </c>
      <c r="J25" s="7">
        <f>G25*H25+I25</f>
        <v>1952</v>
      </c>
      <c r="K25" s="6" t="s">
        <v>122</v>
      </c>
    </row>
    <row r="26" spans="1:11">
      <c r="A26" s="4">
        <v>23</v>
      </c>
      <c r="B26" s="4" t="s">
        <v>30</v>
      </c>
      <c r="C26" s="4" t="s">
        <v>95</v>
      </c>
      <c r="D26" s="4" t="s">
        <v>32</v>
      </c>
      <c r="E26" s="6" t="s">
        <v>72</v>
      </c>
      <c r="F26" s="4" t="s">
        <v>64</v>
      </c>
      <c r="G26" s="4">
        <v>5</v>
      </c>
      <c r="H26" s="7">
        <f>VLOOKUP(F26,[1]Sheet1!$A$2:$B$46,2,FALSE)</f>
        <v>23</v>
      </c>
      <c r="I26" s="7">
        <v>25</v>
      </c>
      <c r="J26" s="7">
        <f>G26*H26+I26</f>
        <v>140</v>
      </c>
      <c r="K26" s="4"/>
    </row>
    <row r="27" spans="1:11">
      <c r="A27" s="4">
        <v>24</v>
      </c>
      <c r="B27" s="4" t="s">
        <v>34</v>
      </c>
      <c r="C27" s="4" t="s">
        <v>96</v>
      </c>
      <c r="D27" s="4" t="s">
        <v>35</v>
      </c>
      <c r="E27" s="6" t="s">
        <v>72</v>
      </c>
      <c r="F27" s="4" t="s">
        <v>60</v>
      </c>
      <c r="G27" s="4">
        <v>12</v>
      </c>
      <c r="H27" s="7">
        <f>VLOOKUP(F27,[1]Sheet1!$A$2:$B$46,2,FALSE)</f>
        <v>35</v>
      </c>
      <c r="I27" s="7">
        <v>25</v>
      </c>
      <c r="J27" s="7">
        <f>G27*H27+I27</f>
        <v>445</v>
      </c>
      <c r="K27" s="4"/>
    </row>
    <row r="28" spans="1:11">
      <c r="A28" s="4">
        <v>25</v>
      </c>
      <c r="B28" s="4" t="s">
        <v>33</v>
      </c>
      <c r="C28" s="4" t="s">
        <v>97</v>
      </c>
      <c r="D28" s="4" t="s">
        <v>36</v>
      </c>
      <c r="E28" s="6" t="s">
        <v>72</v>
      </c>
      <c r="F28" s="4" t="s">
        <v>66</v>
      </c>
      <c r="G28" s="4">
        <v>7</v>
      </c>
      <c r="H28" s="7">
        <f>VLOOKUP(F28,[1]Sheet1!$A$2:$B$46,2,FALSE)</f>
        <v>29</v>
      </c>
      <c r="I28" s="7">
        <v>25</v>
      </c>
      <c r="J28" s="7">
        <f>G28*H28+I28</f>
        <v>228</v>
      </c>
      <c r="K28" s="4"/>
    </row>
    <row r="29" spans="1:11">
      <c r="A29" s="4">
        <v>26</v>
      </c>
      <c r="B29" s="4" t="s">
        <v>37</v>
      </c>
      <c r="C29" s="4" t="s">
        <v>98</v>
      </c>
      <c r="D29" s="4" t="s">
        <v>38</v>
      </c>
      <c r="E29" s="6" t="s">
        <v>72</v>
      </c>
      <c r="F29" s="4" t="s">
        <v>60</v>
      </c>
      <c r="G29" s="4">
        <v>17</v>
      </c>
      <c r="H29" s="7">
        <f>VLOOKUP(F29,[1]Sheet1!$A$2:$B$46,2,FALSE)</f>
        <v>35</v>
      </c>
      <c r="I29" s="7">
        <v>25</v>
      </c>
      <c r="J29" s="7">
        <f>G29*H29+I29</f>
        <v>620</v>
      </c>
      <c r="K29" s="6"/>
    </row>
    <row r="30" spans="1:11">
      <c r="A30" s="4">
        <v>27</v>
      </c>
      <c r="B30" s="4" t="s">
        <v>37</v>
      </c>
      <c r="C30" s="4" t="s">
        <v>99</v>
      </c>
      <c r="D30" s="4" t="s">
        <v>40</v>
      </c>
      <c r="E30" s="6" t="s">
        <v>72</v>
      </c>
      <c r="F30" s="4" t="s">
        <v>61</v>
      </c>
      <c r="G30" s="4">
        <v>50</v>
      </c>
      <c r="H30" s="7">
        <f>VLOOKUP(F30,[1]Sheet1!$A$2:$B$46,2,FALSE)</f>
        <v>41</v>
      </c>
      <c r="I30" s="7">
        <v>25</v>
      </c>
      <c r="J30" s="7">
        <f>G30*H30+I30</f>
        <v>2075</v>
      </c>
      <c r="K30" s="6" t="s">
        <v>122</v>
      </c>
    </row>
    <row r="31" spans="1:11">
      <c r="A31" s="4">
        <v>28</v>
      </c>
      <c r="B31" s="4" t="s">
        <v>39</v>
      </c>
      <c r="C31" s="4" t="s">
        <v>100</v>
      </c>
      <c r="D31" s="4" t="s">
        <v>41</v>
      </c>
      <c r="E31" s="6" t="s">
        <v>72</v>
      </c>
      <c r="F31" s="4" t="s">
        <v>67</v>
      </c>
      <c r="G31" s="4">
        <v>81</v>
      </c>
      <c r="H31" s="7">
        <f>VLOOKUP(F31,[1]Sheet1!$A$2:$B$46,2,FALSE)</f>
        <v>36</v>
      </c>
      <c r="I31" s="7">
        <v>25</v>
      </c>
      <c r="J31" s="7">
        <f>G31*H31+I31</f>
        <v>2941</v>
      </c>
      <c r="K31" s="4"/>
    </row>
    <row r="32" spans="1:11">
      <c r="A32" s="4">
        <v>29</v>
      </c>
      <c r="B32" s="4" t="s">
        <v>43</v>
      </c>
      <c r="C32" s="4" t="s">
        <v>101</v>
      </c>
      <c r="D32" s="4" t="s">
        <v>44</v>
      </c>
      <c r="E32" s="6" t="s">
        <v>72</v>
      </c>
      <c r="F32" s="4" t="s">
        <v>62</v>
      </c>
      <c r="G32" s="4">
        <v>50</v>
      </c>
      <c r="H32" s="7">
        <f>VLOOKUP(F32,[1]Sheet1!$A$2:$B$46,2,FALSE)</f>
        <v>32</v>
      </c>
      <c r="I32" s="7">
        <v>25</v>
      </c>
      <c r="J32" s="7">
        <f>G32*H32+I32</f>
        <v>1625</v>
      </c>
      <c r="K32" s="4"/>
    </row>
    <row r="33" spans="1:13">
      <c r="A33" s="4">
        <v>30</v>
      </c>
      <c r="B33" s="4" t="s">
        <v>42</v>
      </c>
      <c r="C33" s="4" t="s">
        <v>102</v>
      </c>
      <c r="D33" s="4" t="s">
        <v>45</v>
      </c>
      <c r="E33" s="6" t="s">
        <v>72</v>
      </c>
      <c r="F33" s="4" t="s">
        <v>71</v>
      </c>
      <c r="G33" s="4">
        <v>13</v>
      </c>
      <c r="H33" s="7">
        <f>VLOOKUP(F33,[1]Sheet1!$A$2:$B$46,2,FALSE)</f>
        <v>27</v>
      </c>
      <c r="I33" s="7">
        <v>25</v>
      </c>
      <c r="J33" s="7">
        <f>G33*H33+I33</f>
        <v>376</v>
      </c>
      <c r="K33" s="4"/>
    </row>
    <row r="34" spans="1:13">
      <c r="A34" s="4">
        <v>31</v>
      </c>
      <c r="B34" s="4" t="s">
        <v>42</v>
      </c>
      <c r="C34" s="4" t="s">
        <v>103</v>
      </c>
      <c r="D34" s="4" t="s">
        <v>46</v>
      </c>
      <c r="E34" s="6" t="s">
        <v>72</v>
      </c>
      <c r="F34" s="4" t="s">
        <v>68</v>
      </c>
      <c r="G34" s="4">
        <v>30</v>
      </c>
      <c r="H34" s="7">
        <f>VLOOKUP(F34,[1]Sheet1!$A$2:$B$46,2,FALSE)</f>
        <v>23</v>
      </c>
      <c r="I34" s="7">
        <v>25</v>
      </c>
      <c r="J34" s="7">
        <f>G34*H34+I34</f>
        <v>715</v>
      </c>
      <c r="K34" s="4"/>
    </row>
    <row r="35" spans="1:13">
      <c r="A35" s="4">
        <v>32</v>
      </c>
      <c r="B35" s="4" t="s">
        <v>42</v>
      </c>
      <c r="C35" s="4" t="s">
        <v>104</v>
      </c>
      <c r="D35" s="4" t="s">
        <v>47</v>
      </c>
      <c r="E35" s="6" t="s">
        <v>72</v>
      </c>
      <c r="F35" s="4" t="s">
        <v>62</v>
      </c>
      <c r="G35" s="4">
        <v>13</v>
      </c>
      <c r="H35" s="7">
        <f>VLOOKUP(F35,[1]Sheet1!$A$2:$B$46,2,FALSE)</f>
        <v>32</v>
      </c>
      <c r="I35" s="7">
        <v>25</v>
      </c>
      <c r="J35" s="7">
        <f>G35*H35+I35</f>
        <v>441</v>
      </c>
      <c r="K35" s="4"/>
    </row>
    <row r="36" spans="1:13">
      <c r="A36" s="4">
        <v>33</v>
      </c>
      <c r="B36" s="4" t="s">
        <v>42</v>
      </c>
      <c r="C36" s="4" t="s">
        <v>105</v>
      </c>
      <c r="D36" s="4" t="s">
        <v>48</v>
      </c>
      <c r="E36" s="6" t="s">
        <v>72</v>
      </c>
      <c r="F36" s="4" t="s">
        <v>66</v>
      </c>
      <c r="G36" s="4">
        <v>17</v>
      </c>
      <c r="H36" s="7">
        <f>VLOOKUP(F36,[1]Sheet1!$A$2:$B$46,2,FALSE)</f>
        <v>29</v>
      </c>
      <c r="I36" s="7">
        <v>25</v>
      </c>
      <c r="J36" s="7">
        <f>G36*H36+I36</f>
        <v>518</v>
      </c>
      <c r="K36" s="4"/>
    </row>
    <row r="37" spans="1:13">
      <c r="A37" s="4">
        <v>34</v>
      </c>
      <c r="B37" s="4" t="s">
        <v>42</v>
      </c>
      <c r="C37" s="4" t="s">
        <v>106</v>
      </c>
      <c r="D37" s="4" t="s">
        <v>50</v>
      </c>
      <c r="E37" s="6" t="s">
        <v>72</v>
      </c>
      <c r="F37" s="4" t="s">
        <v>59</v>
      </c>
      <c r="G37" s="4">
        <v>19</v>
      </c>
      <c r="H37" s="7">
        <f>VLOOKUP(F37,[1]Sheet1!$A$2:$B$46,2,FALSE)</f>
        <v>27</v>
      </c>
      <c r="I37" s="7">
        <v>25</v>
      </c>
      <c r="J37" s="7">
        <f>G37*H37+I37</f>
        <v>538</v>
      </c>
      <c r="K37" s="4"/>
    </row>
    <row r="38" spans="1:13">
      <c r="A38" s="4">
        <v>35</v>
      </c>
      <c r="B38" s="4" t="s">
        <v>42</v>
      </c>
      <c r="C38" s="4" t="s">
        <v>107</v>
      </c>
      <c r="D38" s="4" t="s">
        <v>51</v>
      </c>
      <c r="E38" s="6" t="s">
        <v>72</v>
      </c>
      <c r="F38" s="4" t="s">
        <v>69</v>
      </c>
      <c r="G38" s="4">
        <v>10</v>
      </c>
      <c r="H38" s="7">
        <f>VLOOKUP(F38,[1]Sheet1!$A$2:$B$46,2,FALSE)</f>
        <v>41</v>
      </c>
      <c r="I38" s="7">
        <v>25</v>
      </c>
      <c r="J38" s="7">
        <f>G38*H38+I38</f>
        <v>435</v>
      </c>
      <c r="K38" s="4"/>
    </row>
    <row r="39" spans="1:13">
      <c r="A39" s="4">
        <v>36</v>
      </c>
      <c r="B39" s="4" t="s">
        <v>42</v>
      </c>
      <c r="C39" s="4" t="s">
        <v>108</v>
      </c>
      <c r="D39" s="4" t="s">
        <v>52</v>
      </c>
      <c r="E39" s="6" t="s">
        <v>72</v>
      </c>
      <c r="F39" s="4" t="s">
        <v>61</v>
      </c>
      <c r="G39" s="4">
        <v>13</v>
      </c>
      <c r="H39" s="7">
        <f>VLOOKUP(F39,[1]Sheet1!$A$2:$B$46,2,FALSE)</f>
        <v>41</v>
      </c>
      <c r="I39" s="7">
        <v>25</v>
      </c>
      <c r="J39" s="7">
        <f>G39*H39+I39</f>
        <v>558</v>
      </c>
      <c r="K39" s="6" t="s">
        <v>122</v>
      </c>
    </row>
    <row r="40" spans="1:13">
      <c r="A40" s="4">
        <v>37</v>
      </c>
      <c r="B40" s="4" t="s">
        <v>42</v>
      </c>
      <c r="C40" s="4" t="s">
        <v>109</v>
      </c>
      <c r="D40" s="4" t="s">
        <v>53</v>
      </c>
      <c r="E40" s="6" t="s">
        <v>72</v>
      </c>
      <c r="F40" s="4" t="s">
        <v>64</v>
      </c>
      <c r="G40" s="4">
        <v>21</v>
      </c>
      <c r="H40" s="7">
        <f>VLOOKUP(F40,[1]Sheet1!$A$2:$B$46,2,FALSE)</f>
        <v>23</v>
      </c>
      <c r="I40" s="7">
        <v>25</v>
      </c>
      <c r="J40" s="7">
        <f>G40*H40+I40</f>
        <v>508</v>
      </c>
      <c r="K40" s="4"/>
    </row>
    <row r="41" spans="1:13">
      <c r="A41" s="4">
        <v>38</v>
      </c>
      <c r="B41" s="4" t="s">
        <v>42</v>
      </c>
      <c r="C41" s="4" t="s">
        <v>110</v>
      </c>
      <c r="D41" s="4" t="s">
        <v>54</v>
      </c>
      <c r="E41" s="6" t="s">
        <v>72</v>
      </c>
      <c r="F41" s="4" t="s">
        <v>63</v>
      </c>
      <c r="G41" s="4">
        <v>21</v>
      </c>
      <c r="H41" s="7">
        <f>VLOOKUP(F41,[1]Sheet1!$A$2:$B$46,2,FALSE)</f>
        <v>35</v>
      </c>
      <c r="I41" s="7">
        <v>25</v>
      </c>
      <c r="J41" s="7">
        <f>G41*H41+I41</f>
        <v>760</v>
      </c>
      <c r="K41" s="4"/>
    </row>
    <row r="42" spans="1:13">
      <c r="A42" s="4">
        <v>39</v>
      </c>
      <c r="B42" s="4" t="s">
        <v>49</v>
      </c>
      <c r="C42" s="4" t="s">
        <v>111</v>
      </c>
      <c r="D42" s="4" t="s">
        <v>55</v>
      </c>
      <c r="E42" s="6" t="s">
        <v>72</v>
      </c>
      <c r="F42" s="4" t="s">
        <v>60</v>
      </c>
      <c r="G42" s="4">
        <v>7</v>
      </c>
      <c r="H42" s="7">
        <f>VLOOKUP(F42,[1]Sheet1!$A$2:$B$46,2,FALSE)</f>
        <v>35</v>
      </c>
      <c r="I42" s="7">
        <v>25</v>
      </c>
      <c r="J42" s="7">
        <f>G42*H42+I42</f>
        <v>270</v>
      </c>
      <c r="K42" s="4"/>
    </row>
    <row r="43" spans="1:13" s="23" customFormat="1">
      <c r="A43" s="18"/>
      <c r="B43" s="19"/>
      <c r="C43" s="19"/>
      <c r="D43" s="19"/>
      <c r="E43" s="19"/>
      <c r="F43" s="19"/>
      <c r="G43" s="19"/>
      <c r="H43" s="20"/>
      <c r="I43" s="21"/>
      <c r="J43" s="22">
        <f>SUM(J4:J42)</f>
        <v>30506</v>
      </c>
      <c r="M43" s="24"/>
    </row>
    <row r="44" spans="1:13" s="23" customFormat="1" ht="30" customHeight="1">
      <c r="A44" s="25" t="s">
        <v>123</v>
      </c>
      <c r="B44" s="25"/>
      <c r="C44" s="25"/>
      <c r="D44" s="25"/>
      <c r="E44" s="25"/>
      <c r="F44" s="25"/>
      <c r="G44" s="25"/>
      <c r="H44" s="26"/>
      <c r="I44" s="26"/>
      <c r="J44" s="26"/>
    </row>
    <row r="45" spans="1:13" s="23" customFormat="1" ht="30" customHeight="1">
      <c r="A45" s="25" t="s">
        <v>124</v>
      </c>
      <c r="B45" s="25"/>
      <c r="C45" s="25"/>
      <c r="D45" s="25"/>
      <c r="E45" s="25"/>
      <c r="F45" s="25"/>
      <c r="G45" s="25"/>
      <c r="H45" s="26"/>
      <c r="I45" s="26"/>
      <c r="J45" s="26"/>
    </row>
    <row r="46" spans="1:13">
      <c r="G46" s="27">
        <f>SUM(G4:G42)</f>
        <v>895</v>
      </c>
    </row>
  </sheetData>
  <sortState ref="B4:K42">
    <sortCondition ref="B4:B42"/>
  </sortState>
  <mergeCells count="7">
    <mergeCell ref="A43:I43"/>
    <mergeCell ref="A44:J44"/>
    <mergeCell ref="A45:J45"/>
    <mergeCell ref="A1:G1"/>
    <mergeCell ref="H1:J1"/>
    <mergeCell ref="A2:G2"/>
    <mergeCell ref="H2:J2"/>
  </mergeCells>
  <conditionalFormatting sqref="C1:C2">
    <cfRule type="duplicateValues" dxfId="2" priority="2"/>
  </conditionalFormatting>
  <conditionalFormatting sqref="C43:C45">
    <cfRule type="duplicateValues" dxfId="1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2026-06-09T05:54:37Z</dcterms:created>
  <dcterms:modified xsi:type="dcterms:W3CDTF">2026-06-09T05:54:39Z</dcterms:modified>
</cp:coreProperties>
</file>