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Consignment!$G$1:$G$11</definedName>
  </definedNames>
  <calcPr calcId="124519"/>
</workbook>
</file>

<file path=xl/calcChain.xml><?xml version="1.0" encoding="utf-8"?>
<calcChain xmlns="http://schemas.openxmlformats.org/spreadsheetml/2006/main">
  <c r="K10" i="1"/>
  <c r="K4"/>
  <c r="O4"/>
  <c r="N5"/>
  <c r="O5" s="1"/>
  <c r="N6"/>
  <c r="O6" s="1"/>
  <c r="N7"/>
  <c r="O7" s="1"/>
  <c r="N8"/>
  <c r="O8" s="1"/>
  <c r="N9"/>
  <c r="O9" s="1"/>
  <c r="N4"/>
  <c r="K6" l="1"/>
  <c r="K7"/>
  <c r="K9"/>
  <c r="K8"/>
  <c r="K5"/>
</calcChain>
</file>

<file path=xl/sharedStrings.xml><?xml version="1.0" encoding="utf-8"?>
<sst xmlns="http://schemas.openxmlformats.org/spreadsheetml/2006/main" count="54" uniqueCount="37">
  <si>
    <t>08/4/2025</t>
  </si>
  <si>
    <t>2</t>
  </si>
  <si>
    <t>HIC SCRUBBER</t>
  </si>
  <si>
    <t>11/4/2025</t>
  </si>
  <si>
    <t>3</t>
  </si>
  <si>
    <t>LAXMAN REKHA</t>
  </si>
  <si>
    <t>21/4/2025</t>
  </si>
  <si>
    <t>8</t>
  </si>
  <si>
    <t>26/4/2025</t>
  </si>
  <si>
    <t>13</t>
  </si>
  <si>
    <t>SL</t>
  </si>
  <si>
    <t>CH/00123</t>
  </si>
  <si>
    <t>CH/00172</t>
  </si>
  <si>
    <t>CH/00317</t>
  </si>
  <si>
    <t>CH/00436</t>
  </si>
  <si>
    <t>DATE</t>
  </si>
  <si>
    <t>LR NO</t>
  </si>
  <si>
    <t>BALASORE</t>
  </si>
  <si>
    <t>RAYAGADA</t>
  </si>
  <si>
    <t>ROURKELA</t>
  </si>
  <si>
    <t>INV NO</t>
  </si>
  <si>
    <t>FROM</t>
  </si>
  <si>
    <t>TO</t>
  </si>
  <si>
    <t xml:space="preserve">PRODUCT </t>
  </si>
  <si>
    <t>CASE</t>
  </si>
  <si>
    <t>RATE</t>
  </si>
  <si>
    <t>LR CH.</t>
  </si>
  <si>
    <t>AMOUNT</t>
  </si>
  <si>
    <t>CTC</t>
  </si>
  <si>
    <t>Invoice
ATC LOGISTICS,,8984191006
GST :21CHVPB1842D2ZQ</t>
  </si>
  <si>
    <t xml:space="preserve">TO, 
AMAR ENTERPRISES
Address:C/o Susanti Rout Ward no. 19 Ground floor Samanta Sahi  cuttack 753001 odisha,9937006936
GST No:21ALUPK0101F1ZQ
</t>
  </si>
  <si>
    <t>RAT KILLER</t>
  </si>
  <si>
    <t>(RUPEES ONE THOUSAND FIVE HUNDRED EIGHTY FIVE ONLY)</t>
  </si>
  <si>
    <t>GST to be paid by Consignor under Reverse Charge Mechanism (RCM) as per GST</t>
  </si>
  <si>
    <t>Declaration � Kindly verify and confirm before 03/20/2025 00:00:00</t>
  </si>
  <si>
    <t>Thanking you for your business.
ATC LOGISTICS</t>
  </si>
  <si>
    <t>Bill Date: 30/04/2025
Bill NO : 461
TotalAmount:1699.00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</si>
</sst>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/>
    <xf numFmtId="2" fontId="0" fillId="0" borderId="1" xfId="0" applyNumberFormat="1" applyFont="1" applyBorder="1"/>
    <xf numFmtId="2" fontId="1" fillId="0" borderId="1" xfId="0" applyNumberFormat="1" applyFont="1" applyBorder="1"/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76199</xdr:rowOff>
    </xdr:from>
    <xdr:to>
      <xdr:col>6</xdr:col>
      <xdr:colOff>971550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76199"/>
          <a:ext cx="3943350" cy="1000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15" customWidth="1"/>
    <col min="8" max="8" width="5.42578125" bestFit="1" customWidth="1"/>
    <col min="9" max="9" width="5.5703125" bestFit="1" customWidth="1"/>
    <col min="10" max="10" width="6.42578125" bestFit="1" customWidth="1"/>
    <col min="11" max="11" width="9.42578125" bestFit="1" customWidth="1"/>
  </cols>
  <sheetData>
    <row r="1" spans="1:16" ht="87.75" customHeight="1">
      <c r="A1" s="13"/>
      <c r="B1" s="13"/>
      <c r="C1" s="13"/>
      <c r="D1" s="13"/>
      <c r="E1" s="13"/>
      <c r="F1" s="13"/>
      <c r="G1" s="13"/>
      <c r="H1" s="15" t="s">
        <v>29</v>
      </c>
      <c r="I1" s="16"/>
      <c r="J1" s="16"/>
      <c r="K1" s="17"/>
    </row>
    <row r="2" spans="1:16" ht="82.5" customHeight="1">
      <c r="A2" s="13" t="s">
        <v>30</v>
      </c>
      <c r="B2" s="13"/>
      <c r="C2" s="13"/>
      <c r="D2" s="13"/>
      <c r="E2" s="13"/>
      <c r="F2" s="13"/>
      <c r="G2" s="13"/>
      <c r="H2" s="15" t="s">
        <v>36</v>
      </c>
      <c r="I2" s="16"/>
      <c r="J2" s="16"/>
      <c r="K2" s="17"/>
    </row>
    <row r="3" spans="1:16" s="1" customFormat="1">
      <c r="A3" s="3" t="s">
        <v>10</v>
      </c>
      <c r="B3" s="3" t="s">
        <v>15</v>
      </c>
      <c r="C3" s="3" t="s">
        <v>16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3" t="s">
        <v>27</v>
      </c>
    </row>
    <row r="4" spans="1:16">
      <c r="A4" s="2">
        <v>1</v>
      </c>
      <c r="B4" s="2" t="s">
        <v>0</v>
      </c>
      <c r="C4" s="2" t="s">
        <v>11</v>
      </c>
      <c r="D4" s="2" t="s">
        <v>1</v>
      </c>
      <c r="E4" s="4" t="s">
        <v>28</v>
      </c>
      <c r="F4" s="2" t="s">
        <v>17</v>
      </c>
      <c r="G4" s="2" t="s">
        <v>2</v>
      </c>
      <c r="H4" s="2">
        <v>6</v>
      </c>
      <c r="I4" s="5">
        <v>97</v>
      </c>
      <c r="J4" s="5">
        <v>40</v>
      </c>
      <c r="K4" s="5">
        <f>H4*I4+J4</f>
        <v>622</v>
      </c>
      <c r="N4">
        <f>I4*8/100</f>
        <v>7.76</v>
      </c>
      <c r="O4" s="9">
        <f>I4+N4</f>
        <v>104.76</v>
      </c>
      <c r="P4">
        <v>97</v>
      </c>
    </row>
    <row r="5" spans="1:16">
      <c r="A5" s="2">
        <v>2</v>
      </c>
      <c r="B5" s="2" t="s">
        <v>3</v>
      </c>
      <c r="C5" s="2" t="s">
        <v>12</v>
      </c>
      <c r="D5" s="2" t="s">
        <v>4</v>
      </c>
      <c r="E5" s="4" t="s">
        <v>28</v>
      </c>
      <c r="F5" s="2" t="s">
        <v>18</v>
      </c>
      <c r="G5" s="2" t="s">
        <v>2</v>
      </c>
      <c r="H5" s="2">
        <v>4</v>
      </c>
      <c r="I5" s="5">
        <v>70</v>
      </c>
      <c r="J5" s="5"/>
      <c r="K5" s="5">
        <f t="shared" ref="K5:K9" si="0">H5*I5+J5</f>
        <v>280</v>
      </c>
      <c r="N5">
        <f t="shared" ref="N5:N9" si="1">I5*8/100</f>
        <v>5.6</v>
      </c>
      <c r="O5" s="9">
        <f t="shared" ref="O5:O10" si="2">I5+N5</f>
        <v>75.599999999999994</v>
      </c>
      <c r="P5">
        <v>70</v>
      </c>
    </row>
    <row r="6" spans="1:16">
      <c r="A6" s="2">
        <v>3</v>
      </c>
      <c r="B6" s="2" t="s">
        <v>3</v>
      </c>
      <c r="C6" s="2" t="s">
        <v>12</v>
      </c>
      <c r="D6" s="2" t="s">
        <v>4</v>
      </c>
      <c r="E6" s="4" t="s">
        <v>28</v>
      </c>
      <c r="F6" s="2" t="s">
        <v>18</v>
      </c>
      <c r="G6" s="2" t="s">
        <v>5</v>
      </c>
      <c r="H6" s="2">
        <v>2</v>
      </c>
      <c r="I6" s="5">
        <v>97</v>
      </c>
      <c r="J6" s="5"/>
      <c r="K6" s="5">
        <f t="shared" si="0"/>
        <v>194</v>
      </c>
      <c r="N6">
        <f t="shared" si="1"/>
        <v>7.76</v>
      </c>
      <c r="O6" s="9">
        <f t="shared" si="2"/>
        <v>104.76</v>
      </c>
      <c r="P6">
        <v>97</v>
      </c>
    </row>
    <row r="7" spans="1:16">
      <c r="A7" s="2">
        <v>4</v>
      </c>
      <c r="B7" s="2" t="s">
        <v>3</v>
      </c>
      <c r="C7" s="2" t="s">
        <v>12</v>
      </c>
      <c r="D7" s="2" t="s">
        <v>4</v>
      </c>
      <c r="E7" s="4" t="s">
        <v>28</v>
      </c>
      <c r="F7" s="2" t="s">
        <v>18</v>
      </c>
      <c r="G7" s="4" t="s">
        <v>31</v>
      </c>
      <c r="H7" s="2">
        <v>2</v>
      </c>
      <c r="I7" s="5">
        <v>70</v>
      </c>
      <c r="J7" s="5">
        <v>40</v>
      </c>
      <c r="K7" s="5">
        <f t="shared" si="0"/>
        <v>180</v>
      </c>
      <c r="N7">
        <f t="shared" si="1"/>
        <v>5.6</v>
      </c>
      <c r="O7" s="9">
        <f t="shared" si="2"/>
        <v>75.599999999999994</v>
      </c>
      <c r="P7">
        <v>70</v>
      </c>
    </row>
    <row r="8" spans="1:16">
      <c r="A8" s="2">
        <v>5</v>
      </c>
      <c r="B8" s="2" t="s">
        <v>6</v>
      </c>
      <c r="C8" s="2" t="s">
        <v>13</v>
      </c>
      <c r="D8" s="2" t="s">
        <v>7</v>
      </c>
      <c r="E8" s="4" t="s">
        <v>28</v>
      </c>
      <c r="F8" s="2" t="s">
        <v>19</v>
      </c>
      <c r="G8" s="2" t="s">
        <v>2</v>
      </c>
      <c r="H8" s="2">
        <v>4</v>
      </c>
      <c r="I8" s="5">
        <v>49</v>
      </c>
      <c r="J8" s="5">
        <v>40</v>
      </c>
      <c r="K8" s="5">
        <f t="shared" si="0"/>
        <v>236</v>
      </c>
      <c r="N8">
        <f t="shared" si="1"/>
        <v>3.92</v>
      </c>
      <c r="O8" s="9">
        <f t="shared" si="2"/>
        <v>52.92</v>
      </c>
      <c r="P8">
        <v>49</v>
      </c>
    </row>
    <row r="9" spans="1:16">
      <c r="A9" s="2">
        <v>6</v>
      </c>
      <c r="B9" s="2" t="s">
        <v>8</v>
      </c>
      <c r="C9" s="2" t="s">
        <v>14</v>
      </c>
      <c r="D9" s="2" t="s">
        <v>9</v>
      </c>
      <c r="E9" s="4" t="s">
        <v>28</v>
      </c>
      <c r="F9" s="2" t="s">
        <v>19</v>
      </c>
      <c r="G9" s="2" t="s">
        <v>2</v>
      </c>
      <c r="H9" s="2">
        <v>3</v>
      </c>
      <c r="I9" s="5">
        <v>49</v>
      </c>
      <c r="J9" s="5">
        <v>40</v>
      </c>
      <c r="K9" s="5">
        <f t="shared" si="0"/>
        <v>187</v>
      </c>
      <c r="N9">
        <f t="shared" si="1"/>
        <v>3.92</v>
      </c>
      <c r="O9" s="9">
        <f t="shared" si="2"/>
        <v>52.92</v>
      </c>
      <c r="P9">
        <v>49</v>
      </c>
    </row>
    <row r="10" spans="1:16" s="1" customFormat="1">
      <c r="A10" s="10" t="s">
        <v>32</v>
      </c>
      <c r="B10" s="11"/>
      <c r="C10" s="11"/>
      <c r="D10" s="11"/>
      <c r="E10" s="11"/>
      <c r="F10" s="11"/>
      <c r="G10" s="11"/>
      <c r="H10" s="11"/>
      <c r="I10" s="11"/>
      <c r="J10" s="12"/>
      <c r="K10" s="6">
        <f>SUM(K4:K9)</f>
        <v>1699</v>
      </c>
      <c r="O10" s="9"/>
    </row>
    <row r="11" spans="1:16" s="8" customFormat="1">
      <c r="A11" s="13" t="s">
        <v>33</v>
      </c>
      <c r="B11" s="14"/>
      <c r="C11" s="14"/>
      <c r="D11" s="14"/>
      <c r="E11" s="14"/>
      <c r="F11" s="14"/>
      <c r="G11" s="14"/>
      <c r="H11" s="14"/>
      <c r="I11" s="14"/>
      <c r="J11" s="14"/>
      <c r="K11" s="7"/>
    </row>
    <row r="12" spans="1:16" s="8" customFormat="1">
      <c r="A12" s="13" t="s">
        <v>34</v>
      </c>
      <c r="B12" s="14"/>
      <c r="C12" s="14"/>
      <c r="D12" s="14"/>
      <c r="E12" s="14"/>
      <c r="F12" s="14"/>
      <c r="G12" s="14"/>
      <c r="H12" s="14"/>
      <c r="I12" s="14"/>
      <c r="J12" s="14"/>
      <c r="K12" s="7"/>
    </row>
    <row r="13" spans="1:16" s="8" customFormat="1" ht="30" customHeight="1">
      <c r="A13" s="14" t="s">
        <v>35</v>
      </c>
      <c r="B13" s="14"/>
      <c r="C13" s="14"/>
      <c r="D13" s="14"/>
      <c r="E13" s="14"/>
      <c r="F13" s="14"/>
      <c r="G13" s="14"/>
      <c r="H13" s="14"/>
      <c r="I13" s="14"/>
      <c r="J13" s="14"/>
      <c r="K13" s="7"/>
    </row>
  </sheetData>
  <mergeCells count="8">
    <mergeCell ref="A10:J10"/>
    <mergeCell ref="A11:J11"/>
    <mergeCell ref="A12:J12"/>
    <mergeCell ref="A13:J13"/>
    <mergeCell ref="A1:G1"/>
    <mergeCell ref="H1:K1"/>
    <mergeCell ref="A2:G2"/>
    <mergeCell ref="H2:K2"/>
  </mergeCells>
  <conditionalFormatting sqref="C3">
    <cfRule type="duplicateValues" dxfId="2" priority="4"/>
  </conditionalFormatting>
  <conditionalFormatting sqref="C1:C2">
    <cfRule type="duplicateValues" dxfId="1" priority="2"/>
  </conditionalFormatting>
  <conditionalFormatting sqref="C11:C13">
    <cfRule type="duplicateValues" dxfId="0" priority="1"/>
  </conditionalFormatting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2025-05-13T06:01:24Z</cp:lastPrinted>
  <dcterms:created xsi:type="dcterms:W3CDTF">2025-05-08T04:13:33Z</dcterms:created>
  <dcterms:modified xsi:type="dcterms:W3CDTF">2025-05-13T06:01:37Z</dcterms:modified>
</cp:coreProperties>
</file>