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4" i="1"/>
  <c r="K14"/>
  <c r="H5"/>
  <c r="H6"/>
  <c r="H7"/>
  <c r="H8"/>
  <c r="H9"/>
  <c r="H10"/>
  <c r="H11"/>
  <c r="H12"/>
  <c r="H13"/>
  <c r="H4"/>
  <c r="I5"/>
  <c r="I6"/>
  <c r="I7"/>
  <c r="I8"/>
  <c r="I9"/>
  <c r="I10"/>
  <c r="I11"/>
  <c r="I12"/>
  <c r="I13"/>
  <c r="I4"/>
  <c r="K5"/>
  <c r="K6"/>
  <c r="K7"/>
  <c r="K8"/>
  <c r="K9"/>
  <c r="K10"/>
  <c r="K11"/>
  <c r="K12"/>
  <c r="K13"/>
</calcChain>
</file>

<file path=xl/sharedStrings.xml><?xml version="1.0" encoding="utf-8"?>
<sst xmlns="http://schemas.openxmlformats.org/spreadsheetml/2006/main" count="67" uniqueCount="53">
  <si>
    <t>01/7/2026</t>
  </si>
  <si>
    <t>486</t>
  </si>
  <si>
    <t>02/7/2026</t>
  </si>
  <si>
    <t>17/7/2026</t>
  </si>
  <si>
    <t>609</t>
  </si>
  <si>
    <t>21/7/2026</t>
  </si>
  <si>
    <t>638, 639</t>
  </si>
  <si>
    <t>22/7/2026</t>
  </si>
  <si>
    <t>670</t>
  </si>
  <si>
    <t>31/7/2026</t>
  </si>
  <si>
    <t>720</t>
  </si>
  <si>
    <t>492</t>
  </si>
  <si>
    <t>522</t>
  </si>
  <si>
    <t>04/7/2026</t>
  </si>
  <si>
    <t>507</t>
  </si>
  <si>
    <t>545</t>
  </si>
  <si>
    <t>714</t>
  </si>
  <si>
    <t>AUL</t>
  </si>
  <si>
    <t>BARI</t>
  </si>
  <si>
    <t>NAYAGARH</t>
  </si>
  <si>
    <t>JHARSUGUDA</t>
  </si>
  <si>
    <t>KARANJIA</t>
  </si>
  <si>
    <t>JALESWAR</t>
  </si>
  <si>
    <t>RAYAGADA</t>
  </si>
  <si>
    <t>JAYPATNA</t>
  </si>
  <si>
    <t>CTC</t>
  </si>
  <si>
    <t>DO/03841</t>
  </si>
  <si>
    <t>DO/04396</t>
  </si>
  <si>
    <t>DO/04498</t>
  </si>
  <si>
    <t>DO/04560</t>
  </si>
  <si>
    <t>DO/04889</t>
  </si>
  <si>
    <t>MA/02649</t>
  </si>
  <si>
    <t>MA/02702</t>
  </si>
  <si>
    <t>MA/02733</t>
  </si>
  <si>
    <t>MA/02734</t>
  </si>
  <si>
    <t>MA/03402</t>
  </si>
  <si>
    <t>SL</t>
  </si>
  <si>
    <t>DATE</t>
  </si>
  <si>
    <t>LR NO</t>
  </si>
  <si>
    <t>INV O</t>
  </si>
  <si>
    <t>FROM</t>
  </si>
  <si>
    <t>TO</t>
  </si>
  <si>
    <t>CASE</t>
  </si>
  <si>
    <t>RATE</t>
  </si>
  <si>
    <t>HML</t>
  </si>
  <si>
    <t>LR CH.</t>
  </si>
  <si>
    <t>AMT</t>
  </si>
  <si>
    <t>INVOICE
PRAGATI LOGISTICS,SAMANTA SAHI KHUNTIA LANE,8984191006
GST No:21AGHPB9356M1Z9</t>
  </si>
  <si>
    <t xml:space="preserve">MARUTI ENTERPRISERS
Address:PROFESSORPADA PLOT NO.461, WARDNO.22  CANAL ROAD COLLEGE SQUARE CUTTACK ODISHA,9040983107
GST No:21AAGFM9770P1ZO
</t>
  </si>
  <si>
    <t>Thanking you for your business.
PRAGATI LOGISTICS</t>
  </si>
  <si>
    <t>(RUPEES THREE THOUSAND TWO HUNDRED ONE ONLY)</t>
  </si>
  <si>
    <t>Bill Date: 31/07/2026
Bill NO : 8395
Total Amount : 3201.00</t>
  </si>
  <si>
    <t>Kindly, verify &amp; confirm within 7 days, else GST will be filed by 20th AUG,2026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</si>
</sst>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38100</xdr:rowOff>
    </xdr:from>
    <xdr:to>
      <xdr:col>6</xdr:col>
      <xdr:colOff>276225</xdr:colOff>
      <xdr:row>0</xdr:row>
      <xdr:rowOff>1009650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38100"/>
          <a:ext cx="3495675" cy="971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C4" t="str">
            <v>AGARPADA</v>
          </cell>
          <cell r="D4">
            <v>92</v>
          </cell>
          <cell r="E4">
            <v>97</v>
          </cell>
        </row>
        <row r="5">
          <cell r="C5" t="str">
            <v>ANANDPUR</v>
          </cell>
          <cell r="D5">
            <v>92</v>
          </cell>
          <cell r="E5">
            <v>97</v>
          </cell>
        </row>
        <row r="6">
          <cell r="C6" t="str">
            <v>ANGUL</v>
          </cell>
          <cell r="D6">
            <v>87</v>
          </cell>
          <cell r="E6">
            <v>92</v>
          </cell>
        </row>
        <row r="7">
          <cell r="C7" t="str">
            <v>ATHGARH</v>
          </cell>
          <cell r="D7">
            <v>87</v>
          </cell>
          <cell r="E7">
            <v>92</v>
          </cell>
        </row>
        <row r="8">
          <cell r="C8" t="str">
            <v>AUL</v>
          </cell>
          <cell r="D8">
            <v>102</v>
          </cell>
          <cell r="E8">
            <v>107</v>
          </cell>
        </row>
        <row r="9">
          <cell r="C9" t="str">
            <v>BALASORE</v>
          </cell>
          <cell r="D9">
            <v>82</v>
          </cell>
          <cell r="E9">
            <v>87</v>
          </cell>
        </row>
        <row r="10">
          <cell r="C10" t="str">
            <v>BALIAPAL</v>
          </cell>
          <cell r="D10">
            <v>99</v>
          </cell>
          <cell r="E10">
            <v>104</v>
          </cell>
        </row>
        <row r="11">
          <cell r="C11" t="str">
            <v>BALIKUDA</v>
          </cell>
          <cell r="D11">
            <v>87</v>
          </cell>
          <cell r="E11">
            <v>92</v>
          </cell>
        </row>
        <row r="12">
          <cell r="C12" t="str">
            <v>BALUGAON</v>
          </cell>
          <cell r="D12">
            <v>87</v>
          </cell>
          <cell r="E12">
            <v>92</v>
          </cell>
        </row>
        <row r="13">
          <cell r="C13" t="str">
            <v>BARIPADA</v>
          </cell>
          <cell r="D13">
            <v>87</v>
          </cell>
          <cell r="E13">
            <v>92</v>
          </cell>
        </row>
        <row r="14">
          <cell r="C14" t="str">
            <v>BERHAMPUR</v>
          </cell>
          <cell r="D14">
            <v>82</v>
          </cell>
          <cell r="E14">
            <v>87</v>
          </cell>
        </row>
        <row r="15">
          <cell r="C15" t="str">
            <v>BHADRAK</v>
          </cell>
          <cell r="D15">
            <v>87</v>
          </cell>
          <cell r="E15">
            <v>92</v>
          </cell>
        </row>
        <row r="16">
          <cell r="C16" t="str">
            <v>BHUBANESWAR</v>
          </cell>
          <cell r="D16">
            <v>72</v>
          </cell>
          <cell r="E16">
            <v>77</v>
          </cell>
        </row>
        <row r="17">
          <cell r="C17" t="str">
            <v>CHANDIKHOL</v>
          </cell>
          <cell r="D17">
            <v>82</v>
          </cell>
          <cell r="E17">
            <v>87</v>
          </cell>
        </row>
        <row r="18">
          <cell r="C18" t="str">
            <v>CHOUDWAR</v>
          </cell>
          <cell r="D18">
            <v>88</v>
          </cell>
          <cell r="E18">
            <v>93</v>
          </cell>
        </row>
        <row r="19">
          <cell r="C19" t="str">
            <v>DASAPALLA</v>
          </cell>
          <cell r="D19">
            <v>104</v>
          </cell>
          <cell r="E19">
            <v>109</v>
          </cell>
        </row>
        <row r="20">
          <cell r="C20" t="str">
            <v>DHENKANAL</v>
          </cell>
          <cell r="D20">
            <v>82</v>
          </cell>
          <cell r="E20">
            <v>87</v>
          </cell>
        </row>
        <row r="21">
          <cell r="C21" t="str">
            <v>GHASIPURA</v>
          </cell>
          <cell r="D21">
            <v>119</v>
          </cell>
          <cell r="E21">
            <v>124</v>
          </cell>
        </row>
        <row r="22">
          <cell r="C22" t="str">
            <v>HARIPUR HAT</v>
          </cell>
          <cell r="D22">
            <v>87</v>
          </cell>
          <cell r="E22">
            <v>92</v>
          </cell>
        </row>
        <row r="23">
          <cell r="C23" t="str">
            <v>JAGATPUR</v>
          </cell>
          <cell r="D23">
            <v>88</v>
          </cell>
          <cell r="E23">
            <v>93</v>
          </cell>
        </row>
        <row r="24">
          <cell r="C24" t="str">
            <v>JAGATSINGHPUR</v>
          </cell>
          <cell r="D24">
            <v>82</v>
          </cell>
          <cell r="E24">
            <v>87</v>
          </cell>
        </row>
        <row r="25">
          <cell r="C25" t="str">
            <v>JAJPUR ROAD</v>
          </cell>
          <cell r="D25">
            <v>87</v>
          </cell>
          <cell r="E25">
            <v>92</v>
          </cell>
        </row>
        <row r="26">
          <cell r="C26" t="str">
            <v>JAJPUR TOWN</v>
          </cell>
          <cell r="D26">
            <v>87</v>
          </cell>
          <cell r="E26">
            <v>92</v>
          </cell>
        </row>
        <row r="27">
          <cell r="C27" t="str">
            <v>JALESWAR</v>
          </cell>
          <cell r="D27">
            <v>97</v>
          </cell>
          <cell r="E27">
            <v>102</v>
          </cell>
        </row>
        <row r="28">
          <cell r="C28" t="str">
            <v>JARKA</v>
          </cell>
          <cell r="D28">
            <v>82</v>
          </cell>
          <cell r="E28">
            <v>87</v>
          </cell>
        </row>
        <row r="29">
          <cell r="C29" t="str">
            <v>JASIPUR</v>
          </cell>
          <cell r="D29">
            <v>129</v>
          </cell>
          <cell r="E29">
            <v>134</v>
          </cell>
        </row>
        <row r="30">
          <cell r="C30" t="str">
            <v>JATNI</v>
          </cell>
          <cell r="D30">
            <v>82</v>
          </cell>
          <cell r="E30">
            <v>87</v>
          </cell>
        </row>
        <row r="31">
          <cell r="C31" t="str">
            <v>JEYPORE</v>
          </cell>
          <cell r="D31">
            <v>129</v>
          </cell>
          <cell r="E31">
            <v>134</v>
          </cell>
        </row>
        <row r="32">
          <cell r="C32" t="str">
            <v>JODA</v>
          </cell>
          <cell r="D32">
            <v>119</v>
          </cell>
          <cell r="E32">
            <v>124</v>
          </cell>
        </row>
        <row r="33">
          <cell r="C33" t="str">
            <v>KAMPAGARH</v>
          </cell>
          <cell r="D33">
            <v>82</v>
          </cell>
          <cell r="E33">
            <v>87</v>
          </cell>
        </row>
        <row r="34">
          <cell r="C34" t="str">
            <v>KANAKPUR</v>
          </cell>
          <cell r="D34">
            <v>92</v>
          </cell>
          <cell r="E34">
            <v>97</v>
          </cell>
        </row>
        <row r="35">
          <cell r="C35" t="str">
            <v>KARANJIA</v>
          </cell>
          <cell r="D35">
            <v>119</v>
          </cell>
          <cell r="E35">
            <v>124</v>
          </cell>
        </row>
        <row r="36">
          <cell r="C36" t="str">
            <v>KENDRAPARA</v>
          </cell>
          <cell r="D36">
            <v>87</v>
          </cell>
          <cell r="E36">
            <v>92</v>
          </cell>
        </row>
        <row r="37">
          <cell r="C37" t="str">
            <v>KEONJHAR</v>
          </cell>
          <cell r="D37">
            <v>104</v>
          </cell>
          <cell r="E37">
            <v>109</v>
          </cell>
        </row>
        <row r="38">
          <cell r="C38" t="str">
            <v>KESHPUR</v>
          </cell>
          <cell r="D38">
            <v>82</v>
          </cell>
          <cell r="E38">
            <v>87</v>
          </cell>
        </row>
        <row r="39">
          <cell r="C39" t="str">
            <v>KHURDA</v>
          </cell>
          <cell r="D39">
            <v>82</v>
          </cell>
          <cell r="E39">
            <v>87</v>
          </cell>
        </row>
        <row r="40">
          <cell r="C40" t="str">
            <v>MARSHAGHAI</v>
          </cell>
          <cell r="D40">
            <v>99</v>
          </cell>
          <cell r="E40">
            <v>104</v>
          </cell>
        </row>
        <row r="41">
          <cell r="C41" t="str">
            <v>NARSINGHPUR</v>
          </cell>
          <cell r="D41">
            <v>97</v>
          </cell>
          <cell r="E41">
            <v>102</v>
          </cell>
        </row>
        <row r="42">
          <cell r="C42" t="str">
            <v>NAYAGARH</v>
          </cell>
          <cell r="D42">
            <v>93</v>
          </cell>
          <cell r="E42">
            <v>98</v>
          </cell>
        </row>
        <row r="43">
          <cell r="C43" t="str">
            <v>NILAGIRI</v>
          </cell>
          <cell r="D43">
            <v>94</v>
          </cell>
          <cell r="E43">
            <v>99</v>
          </cell>
        </row>
        <row r="44">
          <cell r="C44" t="str">
            <v>NIMAPARA</v>
          </cell>
          <cell r="D44">
            <v>87</v>
          </cell>
          <cell r="E44">
            <v>92</v>
          </cell>
        </row>
        <row r="45">
          <cell r="C45" t="str">
            <v>NIRAKARPUR</v>
          </cell>
          <cell r="D45">
            <v>89</v>
          </cell>
          <cell r="E45">
            <v>94</v>
          </cell>
        </row>
        <row r="46">
          <cell r="C46" t="str">
            <v>PARADEEP</v>
          </cell>
          <cell r="D46">
            <v>92</v>
          </cell>
          <cell r="E46">
            <v>97</v>
          </cell>
        </row>
        <row r="47">
          <cell r="C47" t="str">
            <v>PUNANGA</v>
          </cell>
          <cell r="D47">
            <v>82</v>
          </cell>
          <cell r="E47">
            <v>87</v>
          </cell>
        </row>
        <row r="48">
          <cell r="C48" t="str">
            <v>PURI</v>
          </cell>
          <cell r="D48">
            <v>87</v>
          </cell>
          <cell r="E48">
            <v>92</v>
          </cell>
        </row>
        <row r="49">
          <cell r="C49" t="str">
            <v>RAHAMA</v>
          </cell>
          <cell r="D49">
            <v>87</v>
          </cell>
          <cell r="E49">
            <v>92</v>
          </cell>
        </row>
        <row r="50">
          <cell r="C50" t="str">
            <v>RAIRANGPUR</v>
          </cell>
          <cell r="D50">
            <v>129</v>
          </cell>
          <cell r="E50">
            <v>134</v>
          </cell>
        </row>
        <row r="51">
          <cell r="C51" t="str">
            <v>ROURKELA</v>
          </cell>
          <cell r="D51">
            <v>129</v>
          </cell>
          <cell r="E51">
            <v>134</v>
          </cell>
        </row>
        <row r="52">
          <cell r="C52" t="str">
            <v>SALIPUR</v>
          </cell>
          <cell r="D52">
            <v>82</v>
          </cell>
          <cell r="E52">
            <v>87</v>
          </cell>
        </row>
        <row r="53">
          <cell r="C53" t="str">
            <v>SATASANKHA</v>
          </cell>
          <cell r="D53">
            <v>87</v>
          </cell>
          <cell r="E53">
            <v>92</v>
          </cell>
        </row>
        <row r="54">
          <cell r="C54" t="str">
            <v>SIMULIA</v>
          </cell>
          <cell r="D54">
            <v>87</v>
          </cell>
          <cell r="E54">
            <v>92</v>
          </cell>
        </row>
        <row r="55">
          <cell r="C55" t="str">
            <v>SORO</v>
          </cell>
          <cell r="D55">
            <v>97</v>
          </cell>
          <cell r="E55">
            <v>102</v>
          </cell>
        </row>
        <row r="56">
          <cell r="C56" t="str">
            <v>SUKINDA</v>
          </cell>
          <cell r="D56">
            <v>89</v>
          </cell>
          <cell r="E56">
            <v>94</v>
          </cell>
        </row>
        <row r="57">
          <cell r="C57" t="str">
            <v>TALCHER</v>
          </cell>
          <cell r="D57">
            <v>92</v>
          </cell>
          <cell r="E57">
            <v>97</v>
          </cell>
        </row>
        <row r="58">
          <cell r="C58" t="str">
            <v>TARANGA</v>
          </cell>
          <cell r="D58">
            <v>99</v>
          </cell>
          <cell r="E58">
            <v>104</v>
          </cell>
        </row>
        <row r="59">
          <cell r="C59" t="str">
            <v>TIGIRIA</v>
          </cell>
          <cell r="D59">
            <v>92</v>
          </cell>
          <cell r="E59">
            <v>97</v>
          </cell>
        </row>
        <row r="60">
          <cell r="C60" t="str">
            <v>UDALA</v>
          </cell>
          <cell r="D60">
            <v>119</v>
          </cell>
          <cell r="E60">
            <v>124</v>
          </cell>
        </row>
        <row r="61">
          <cell r="C61" t="str">
            <v>SHYAMSUNDARPUR</v>
          </cell>
          <cell r="D61">
            <v>87</v>
          </cell>
          <cell r="E61">
            <v>92</v>
          </cell>
        </row>
        <row r="62">
          <cell r="C62" t="str">
            <v>BALIGUDA</v>
          </cell>
          <cell r="D62">
            <v>144</v>
          </cell>
          <cell r="E62">
            <v>149</v>
          </cell>
        </row>
        <row r="63">
          <cell r="C63" t="str">
            <v>MALKANGIRI</v>
          </cell>
          <cell r="D63">
            <v>164</v>
          </cell>
          <cell r="E63">
            <v>169</v>
          </cell>
        </row>
        <row r="64">
          <cell r="C64" t="str">
            <v>BARI</v>
          </cell>
          <cell r="D64">
            <v>104</v>
          </cell>
          <cell r="E64">
            <v>109</v>
          </cell>
        </row>
        <row r="65">
          <cell r="C65" t="str">
            <v>KESINGA</v>
          </cell>
          <cell r="D65">
            <v>129</v>
          </cell>
          <cell r="E65">
            <v>134</v>
          </cell>
        </row>
        <row r="66">
          <cell r="C66" t="str">
            <v>BOUDH</v>
          </cell>
          <cell r="D66">
            <v>129</v>
          </cell>
          <cell r="E66">
            <v>134</v>
          </cell>
        </row>
        <row r="67">
          <cell r="C67" t="str">
            <v>JHARSUGUDA</v>
          </cell>
          <cell r="D67">
            <v>129</v>
          </cell>
          <cell r="E67">
            <v>134</v>
          </cell>
        </row>
        <row r="68">
          <cell r="C68" t="str">
            <v>SAMBALPUR</v>
          </cell>
          <cell r="D68">
            <v>129</v>
          </cell>
          <cell r="E68">
            <v>134</v>
          </cell>
        </row>
        <row r="69">
          <cell r="C69" t="str">
            <v>KHARIAR ROAD</v>
          </cell>
          <cell r="D69">
            <v>138</v>
          </cell>
          <cell r="E69">
            <v>143</v>
          </cell>
        </row>
        <row r="70">
          <cell r="C70" t="str">
            <v>BEGUNIA</v>
          </cell>
          <cell r="D70">
            <v>93</v>
          </cell>
          <cell r="E70">
            <v>98</v>
          </cell>
        </row>
        <row r="71">
          <cell r="C71" t="str">
            <v>DEOGARH</v>
          </cell>
          <cell r="D71">
            <v>188</v>
          </cell>
          <cell r="E71">
            <v>193</v>
          </cell>
        </row>
        <row r="72">
          <cell r="C72" t="str">
            <v>SUNDARPADA</v>
          </cell>
          <cell r="D72">
            <v>82</v>
          </cell>
          <cell r="E72">
            <v>87</v>
          </cell>
        </row>
        <row r="73">
          <cell r="C73" t="str">
            <v>SUNABEDA</v>
          </cell>
          <cell r="D73">
            <v>148</v>
          </cell>
          <cell r="E73">
            <v>153</v>
          </cell>
        </row>
        <row r="74">
          <cell r="C74" t="str">
            <v>REDHAKHOL</v>
          </cell>
          <cell r="D74">
            <v>138</v>
          </cell>
          <cell r="E74">
            <v>143</v>
          </cell>
        </row>
        <row r="75">
          <cell r="C75" t="str">
            <v>BOLANGIR</v>
          </cell>
          <cell r="D75">
            <v>133</v>
          </cell>
          <cell r="E75">
            <v>138</v>
          </cell>
        </row>
        <row r="76">
          <cell r="C76" t="str">
            <v>CHANDANESWAR</v>
          </cell>
          <cell r="D76">
            <v>113</v>
          </cell>
          <cell r="E76">
            <v>118</v>
          </cell>
        </row>
        <row r="77">
          <cell r="C77" t="str">
            <v>PARALAKHEMUNDI</v>
          </cell>
          <cell r="D77">
            <v>143</v>
          </cell>
          <cell r="E77">
            <v>148</v>
          </cell>
        </row>
        <row r="78">
          <cell r="C78" t="str">
            <v>KUAKHIA</v>
          </cell>
          <cell r="D78">
            <v>87</v>
          </cell>
          <cell r="E78">
            <v>92</v>
          </cell>
        </row>
        <row r="79">
          <cell r="C79" t="str">
            <v>MANGALPUR</v>
          </cell>
          <cell r="D79">
            <v>99</v>
          </cell>
          <cell r="E79">
            <v>104</v>
          </cell>
        </row>
        <row r="80">
          <cell r="C80" t="str">
            <v>RAJ SUNAKHALA</v>
          </cell>
          <cell r="D80">
            <v>93</v>
          </cell>
          <cell r="E80">
            <v>98</v>
          </cell>
        </row>
        <row r="81">
          <cell r="C81" t="str">
            <v>PICHUKULI</v>
          </cell>
          <cell r="D81">
            <v>93</v>
          </cell>
          <cell r="E81">
            <v>98</v>
          </cell>
        </row>
        <row r="82">
          <cell r="C82" t="str">
            <v>TANGI</v>
          </cell>
          <cell r="D82">
            <v>98</v>
          </cell>
          <cell r="E82">
            <v>103</v>
          </cell>
        </row>
        <row r="83">
          <cell r="C83" t="str">
            <v>G UDAYAGIRI</v>
          </cell>
          <cell r="D83">
            <v>133</v>
          </cell>
          <cell r="E83">
            <v>138</v>
          </cell>
        </row>
        <row r="84">
          <cell r="C84" t="str">
            <v>NABARANGPUR</v>
          </cell>
          <cell r="D84">
            <v>148</v>
          </cell>
          <cell r="E84">
            <v>153</v>
          </cell>
        </row>
        <row r="85">
          <cell r="C85" t="str">
            <v>JAYPATNA</v>
          </cell>
          <cell r="D85">
            <v>144</v>
          </cell>
          <cell r="E85">
            <v>149</v>
          </cell>
        </row>
        <row r="86">
          <cell r="C86" t="str">
            <v>JHUMPURA</v>
          </cell>
          <cell r="D86">
            <v>129</v>
          </cell>
          <cell r="E86">
            <v>134</v>
          </cell>
        </row>
        <row r="87">
          <cell r="C87" t="str">
            <v>PANIKOILI</v>
          </cell>
          <cell r="D87">
            <v>87</v>
          </cell>
          <cell r="E87">
            <v>92</v>
          </cell>
        </row>
        <row r="88">
          <cell r="C88" t="str">
            <v>PATTAMUNDAI</v>
          </cell>
          <cell r="D88">
            <v>99</v>
          </cell>
          <cell r="E88">
            <v>104</v>
          </cell>
        </row>
        <row r="89">
          <cell r="C89" t="str">
            <v>KANDARPUR</v>
          </cell>
          <cell r="D89">
            <v>82</v>
          </cell>
          <cell r="E89">
            <v>87</v>
          </cell>
        </row>
        <row r="90">
          <cell r="C90" t="str">
            <v>GAMBHARIMUNDA</v>
          </cell>
          <cell r="D90">
            <v>124</v>
          </cell>
          <cell r="E90">
            <v>129</v>
          </cell>
        </row>
        <row r="91">
          <cell r="C91" t="str">
            <v>NUAPADA (TALCHER)</v>
          </cell>
          <cell r="D91">
            <v>92</v>
          </cell>
          <cell r="E91">
            <v>97</v>
          </cell>
        </row>
        <row r="92">
          <cell r="C92" t="str">
            <v>PIPILI</v>
          </cell>
          <cell r="D92">
            <v>87</v>
          </cell>
          <cell r="E92">
            <v>92</v>
          </cell>
        </row>
        <row r="93">
          <cell r="C93" t="str">
            <v>BANPUR</v>
          </cell>
          <cell r="D93">
            <v>105</v>
          </cell>
          <cell r="E93">
            <v>110</v>
          </cell>
        </row>
        <row r="94">
          <cell r="C94" t="str">
            <v>RAYAGADA</v>
          </cell>
          <cell r="D94">
            <v>140</v>
          </cell>
          <cell r="E94">
            <v>145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H2" sqref="H2:K2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8" bestFit="1" customWidth="1"/>
    <col min="5" max="5" width="6.42578125" bestFit="1" customWidth="1"/>
    <col min="6" max="6" width="12.85546875" bestFit="1" customWidth="1"/>
    <col min="7" max="7" width="5.42578125" bestFit="1" customWidth="1"/>
    <col min="8" max="8" width="6.5703125" bestFit="1" customWidth="1"/>
    <col min="9" max="9" width="5" bestFit="1" customWidth="1"/>
    <col min="10" max="10" width="6.42578125" bestFit="1" customWidth="1"/>
    <col min="11" max="11" width="7.5703125" bestFit="1" customWidth="1"/>
  </cols>
  <sheetData>
    <row r="1" spans="1:11" s="1" customFormat="1" ht="90" customHeight="1">
      <c r="A1" s="17"/>
      <c r="B1" s="18"/>
      <c r="C1" s="18"/>
      <c r="D1" s="18"/>
      <c r="E1" s="18"/>
      <c r="F1" s="18"/>
      <c r="G1" s="19"/>
      <c r="H1" s="20" t="s">
        <v>47</v>
      </c>
      <c r="I1" s="20"/>
      <c r="J1" s="20"/>
      <c r="K1" s="20"/>
    </row>
    <row r="2" spans="1:11" s="1" customFormat="1" ht="69.75" customHeight="1">
      <c r="A2" s="21" t="s">
        <v>48</v>
      </c>
      <c r="B2" s="18"/>
      <c r="C2" s="18"/>
      <c r="D2" s="18"/>
      <c r="E2" s="18"/>
      <c r="F2" s="18"/>
      <c r="G2" s="19"/>
      <c r="H2" s="22" t="s">
        <v>51</v>
      </c>
      <c r="I2" s="20"/>
      <c r="J2" s="20"/>
      <c r="K2" s="20"/>
    </row>
    <row r="3" spans="1:11" s="2" customFormat="1">
      <c r="A3" s="5" t="s">
        <v>36</v>
      </c>
      <c r="B3" s="5" t="s">
        <v>37</v>
      </c>
      <c r="C3" s="5" t="s">
        <v>38</v>
      </c>
      <c r="D3" s="5" t="s">
        <v>39</v>
      </c>
      <c r="E3" s="5" t="s">
        <v>40</v>
      </c>
      <c r="F3" s="5" t="s">
        <v>41</v>
      </c>
      <c r="G3" s="5" t="s">
        <v>42</v>
      </c>
      <c r="H3" s="6" t="s">
        <v>43</v>
      </c>
      <c r="I3" s="6" t="s">
        <v>44</v>
      </c>
      <c r="J3" s="6" t="s">
        <v>45</v>
      </c>
      <c r="K3" s="6" t="s">
        <v>46</v>
      </c>
    </row>
    <row r="4" spans="1:11">
      <c r="A4" s="3">
        <v>1</v>
      </c>
      <c r="B4" s="3" t="s">
        <v>0</v>
      </c>
      <c r="C4" s="3" t="s">
        <v>26</v>
      </c>
      <c r="D4" s="3" t="s">
        <v>1</v>
      </c>
      <c r="E4" s="4" t="s">
        <v>25</v>
      </c>
      <c r="F4" s="3" t="s">
        <v>17</v>
      </c>
      <c r="G4" s="3">
        <v>3</v>
      </c>
      <c r="H4" s="7">
        <f>VLOOKUP(F4,'[1]MARUTI ENT.'!$C$4:$E$94,3,FALSE)</f>
        <v>107</v>
      </c>
      <c r="I4" s="7">
        <f>G4*2</f>
        <v>6</v>
      </c>
      <c r="J4" s="7">
        <v>25</v>
      </c>
      <c r="K4" s="7">
        <f>G4*H4+I4+J4</f>
        <v>352</v>
      </c>
    </row>
    <row r="5" spans="1:11">
      <c r="A5" s="3">
        <v>2</v>
      </c>
      <c r="B5" s="3" t="s">
        <v>0</v>
      </c>
      <c r="C5" s="3" t="s">
        <v>31</v>
      </c>
      <c r="D5" s="3" t="s">
        <v>11</v>
      </c>
      <c r="E5" s="4" t="s">
        <v>25</v>
      </c>
      <c r="F5" s="4" t="s">
        <v>24</v>
      </c>
      <c r="G5" s="3">
        <v>3</v>
      </c>
      <c r="H5" s="7">
        <f>VLOOKUP(F5,'[1]MARUTI ENT.'!$C$4:$E$94,3,FALSE)</f>
        <v>149</v>
      </c>
      <c r="I5" s="7">
        <f t="shared" ref="I5:I13" si="0">G5*2</f>
        <v>6</v>
      </c>
      <c r="J5" s="7">
        <v>25</v>
      </c>
      <c r="K5" s="7">
        <f t="shared" ref="K5:K13" si="1">G5*H5+I5+J5</f>
        <v>478</v>
      </c>
    </row>
    <row r="6" spans="1:11">
      <c r="A6" s="3">
        <v>3</v>
      </c>
      <c r="B6" s="3" t="s">
        <v>2</v>
      </c>
      <c r="C6" s="3" t="s">
        <v>32</v>
      </c>
      <c r="D6" s="3" t="s">
        <v>12</v>
      </c>
      <c r="E6" s="4" t="s">
        <v>25</v>
      </c>
      <c r="F6" s="3" t="s">
        <v>20</v>
      </c>
      <c r="G6" s="3">
        <v>4</v>
      </c>
      <c r="H6" s="7">
        <f>VLOOKUP(F6,'[1]MARUTI ENT.'!$C$4:$E$94,3,FALSE)</f>
        <v>134</v>
      </c>
      <c r="I6" s="7">
        <f t="shared" si="0"/>
        <v>8</v>
      </c>
      <c r="J6" s="7">
        <v>25</v>
      </c>
      <c r="K6" s="7">
        <f t="shared" si="1"/>
        <v>569</v>
      </c>
    </row>
    <row r="7" spans="1:11">
      <c r="A7" s="3">
        <v>4</v>
      </c>
      <c r="B7" s="3" t="s">
        <v>13</v>
      </c>
      <c r="C7" s="3" t="s">
        <v>33</v>
      </c>
      <c r="D7" s="3" t="s">
        <v>14</v>
      </c>
      <c r="E7" s="4" t="s">
        <v>25</v>
      </c>
      <c r="F7" s="3" t="s">
        <v>21</v>
      </c>
      <c r="G7" s="3">
        <v>2</v>
      </c>
      <c r="H7" s="7">
        <f>VLOOKUP(F7,'[1]MARUTI ENT.'!$C$4:$E$94,3,FALSE)</f>
        <v>124</v>
      </c>
      <c r="I7" s="7">
        <f t="shared" si="0"/>
        <v>4</v>
      </c>
      <c r="J7" s="7">
        <v>25</v>
      </c>
      <c r="K7" s="7">
        <f t="shared" si="1"/>
        <v>277</v>
      </c>
    </row>
    <row r="8" spans="1:11">
      <c r="A8" s="3">
        <v>5</v>
      </c>
      <c r="B8" s="3" t="s">
        <v>13</v>
      </c>
      <c r="C8" s="3" t="s">
        <v>34</v>
      </c>
      <c r="D8" s="3" t="s">
        <v>15</v>
      </c>
      <c r="E8" s="4" t="s">
        <v>25</v>
      </c>
      <c r="F8" s="3" t="s">
        <v>22</v>
      </c>
      <c r="G8" s="3">
        <v>2</v>
      </c>
      <c r="H8" s="7">
        <f>VLOOKUP(F8,'[1]MARUTI ENT.'!$C$4:$E$94,3,FALSE)</f>
        <v>102</v>
      </c>
      <c r="I8" s="7">
        <f t="shared" si="0"/>
        <v>4</v>
      </c>
      <c r="J8" s="7">
        <v>25</v>
      </c>
      <c r="K8" s="7">
        <f t="shared" si="1"/>
        <v>233</v>
      </c>
    </row>
    <row r="9" spans="1:11">
      <c r="A9" s="3">
        <v>6</v>
      </c>
      <c r="B9" s="3" t="s">
        <v>3</v>
      </c>
      <c r="C9" s="3" t="s">
        <v>27</v>
      </c>
      <c r="D9" s="3" t="s">
        <v>4</v>
      </c>
      <c r="E9" s="4" t="s">
        <v>25</v>
      </c>
      <c r="F9" s="3" t="s">
        <v>18</v>
      </c>
      <c r="G9" s="3">
        <v>3</v>
      </c>
      <c r="H9" s="7">
        <f>VLOOKUP(F9,'[1]MARUTI ENT.'!$C$4:$E$94,3,FALSE)</f>
        <v>109</v>
      </c>
      <c r="I9" s="7">
        <f t="shared" si="0"/>
        <v>6</v>
      </c>
      <c r="J9" s="7">
        <v>25</v>
      </c>
      <c r="K9" s="7">
        <f t="shared" si="1"/>
        <v>358</v>
      </c>
    </row>
    <row r="10" spans="1:11">
      <c r="A10" s="3">
        <v>7</v>
      </c>
      <c r="B10" s="3" t="s">
        <v>5</v>
      </c>
      <c r="C10" s="3" t="s">
        <v>28</v>
      </c>
      <c r="D10" s="3" t="s">
        <v>6</v>
      </c>
      <c r="E10" s="4" t="s">
        <v>25</v>
      </c>
      <c r="F10" s="3" t="s">
        <v>17</v>
      </c>
      <c r="G10" s="3">
        <v>2</v>
      </c>
      <c r="H10" s="7">
        <f>VLOOKUP(F10,'[1]MARUTI ENT.'!$C$4:$E$94,3,FALSE)</f>
        <v>107</v>
      </c>
      <c r="I10" s="7">
        <f t="shared" si="0"/>
        <v>4</v>
      </c>
      <c r="J10" s="7">
        <v>25</v>
      </c>
      <c r="K10" s="7">
        <f t="shared" si="1"/>
        <v>243</v>
      </c>
    </row>
    <row r="11" spans="1:11">
      <c r="A11" s="3">
        <v>8</v>
      </c>
      <c r="B11" s="3" t="s">
        <v>7</v>
      </c>
      <c r="C11" s="3" t="s">
        <v>29</v>
      </c>
      <c r="D11" s="3" t="s">
        <v>8</v>
      </c>
      <c r="E11" s="4" t="s">
        <v>25</v>
      </c>
      <c r="F11" s="3" t="s">
        <v>18</v>
      </c>
      <c r="G11" s="3">
        <v>2</v>
      </c>
      <c r="H11" s="7">
        <f>VLOOKUP(F11,'[1]MARUTI ENT.'!$C$4:$E$94,3,FALSE)</f>
        <v>109</v>
      </c>
      <c r="I11" s="7">
        <f t="shared" si="0"/>
        <v>4</v>
      </c>
      <c r="J11" s="7">
        <v>25</v>
      </c>
      <c r="K11" s="7">
        <f t="shared" si="1"/>
        <v>247</v>
      </c>
    </row>
    <row r="12" spans="1:11">
      <c r="A12" s="3">
        <v>9</v>
      </c>
      <c r="B12" s="3" t="s">
        <v>9</v>
      </c>
      <c r="C12" s="3" t="s">
        <v>30</v>
      </c>
      <c r="D12" s="3" t="s">
        <v>10</v>
      </c>
      <c r="E12" s="4" t="s">
        <v>25</v>
      </c>
      <c r="F12" s="3" t="s">
        <v>19</v>
      </c>
      <c r="G12" s="3">
        <v>1</v>
      </c>
      <c r="H12" s="7">
        <f>VLOOKUP(F12,'[1]MARUTI ENT.'!$C$4:$E$94,3,FALSE)</f>
        <v>98</v>
      </c>
      <c r="I12" s="7">
        <f t="shared" si="0"/>
        <v>2</v>
      </c>
      <c r="J12" s="7">
        <v>25</v>
      </c>
      <c r="K12" s="7">
        <f t="shared" si="1"/>
        <v>125</v>
      </c>
    </row>
    <row r="13" spans="1:11">
      <c r="A13" s="3">
        <v>10</v>
      </c>
      <c r="B13" s="3" t="s">
        <v>9</v>
      </c>
      <c r="C13" s="3" t="s">
        <v>35</v>
      </c>
      <c r="D13" s="3" t="s">
        <v>16</v>
      </c>
      <c r="E13" s="4" t="s">
        <v>25</v>
      </c>
      <c r="F13" s="3" t="s">
        <v>23</v>
      </c>
      <c r="G13" s="3">
        <v>2</v>
      </c>
      <c r="H13" s="7">
        <f>VLOOKUP(F13,'[1]MARUTI ENT.'!$C$4:$E$94,3,FALSE)</f>
        <v>145</v>
      </c>
      <c r="I13" s="7">
        <f t="shared" si="0"/>
        <v>4</v>
      </c>
      <c r="J13" s="7">
        <v>25</v>
      </c>
      <c r="K13" s="7">
        <f t="shared" si="1"/>
        <v>319</v>
      </c>
    </row>
    <row r="14" spans="1:11" s="9" customFormat="1">
      <c r="A14" s="11" t="s">
        <v>50</v>
      </c>
      <c r="B14" s="12"/>
      <c r="C14" s="12"/>
      <c r="D14" s="12"/>
      <c r="E14" s="12"/>
      <c r="F14" s="12"/>
      <c r="G14" s="12"/>
      <c r="H14" s="13"/>
      <c r="I14" s="13"/>
      <c r="J14" s="14"/>
      <c r="K14" s="8">
        <f>SUM(K4:K13)</f>
        <v>3201</v>
      </c>
    </row>
    <row r="15" spans="1:11" s="9" customFormat="1" ht="30" customHeight="1">
      <c r="A15" s="15" t="s">
        <v>52</v>
      </c>
      <c r="B15" s="15"/>
      <c r="C15" s="15"/>
      <c r="D15" s="15"/>
      <c r="E15" s="15"/>
      <c r="F15" s="15"/>
      <c r="G15" s="15"/>
      <c r="H15" s="16"/>
      <c r="I15" s="16"/>
      <c r="J15" s="16"/>
      <c r="K15" s="16"/>
    </row>
    <row r="16" spans="1:11" s="9" customFormat="1" ht="30" customHeight="1">
      <c r="A16" s="15" t="s">
        <v>49</v>
      </c>
      <c r="B16" s="15"/>
      <c r="C16" s="15"/>
      <c r="D16" s="15"/>
      <c r="E16" s="15"/>
      <c r="F16" s="15"/>
      <c r="G16" s="15"/>
      <c r="H16" s="16"/>
      <c r="I16" s="16"/>
      <c r="J16" s="16"/>
      <c r="K16" s="16"/>
    </row>
    <row r="17" spans="7:7">
      <c r="G17" s="10">
        <v>24</v>
      </c>
    </row>
  </sheetData>
  <sortState ref="B2:G11">
    <sortCondition ref="B2"/>
  </sortState>
  <mergeCells count="7">
    <mergeCell ref="A14:J14"/>
    <mergeCell ref="A15:K15"/>
    <mergeCell ref="A16:K16"/>
    <mergeCell ref="A1:G1"/>
    <mergeCell ref="H1:K1"/>
    <mergeCell ref="A2:G2"/>
    <mergeCell ref="H2:K2"/>
  </mergeCells>
  <conditionalFormatting sqref="C1:C2">
    <cfRule type="duplicateValues" dxfId="5" priority="5"/>
    <cfRule type="duplicateValues" dxfId="4" priority="6"/>
  </conditionalFormatting>
  <conditionalFormatting sqref="C14:C16">
    <cfRule type="duplicateValues" dxfId="3" priority="3"/>
    <cfRule type="duplicateValues" dxfId="2" priority="4"/>
  </conditionalFormatting>
  <conditionalFormatting sqref="C14:C16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2026-08-12T05:06:11Z</dcterms:created>
  <dcterms:modified xsi:type="dcterms:W3CDTF">2026-08-15T06:33:25Z</dcterms:modified>
</cp:coreProperties>
</file>