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  <externalReference r:id="rId6"/>
  </externalReferences>
  <definedNames>
    <definedName name="_xlnm._FilterDatabase" localSheetId="0" hidden="1">Sheet1!$A$7:$L$110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108" i="1" l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J22" i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J107" i="1" l="1"/>
  <c r="G151" i="5"/>
  <c r="H149" i="5"/>
  <c r="J149" i="5" s="1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H139" i="5"/>
  <c r="J139" i="5" s="1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H123" i="5"/>
  <c r="J123" i="5" s="1"/>
  <c r="H122" i="5"/>
  <c r="J122" i="5" s="1"/>
  <c r="H121" i="5"/>
  <c r="J121" i="5" s="1"/>
  <c r="H120" i="5"/>
  <c r="J120" i="5" s="1"/>
  <c r="H119" i="5"/>
  <c r="J119" i="5" s="1"/>
  <c r="H118" i="5"/>
  <c r="J118" i="5" s="1"/>
  <c r="H117" i="5"/>
  <c r="J117" i="5" s="1"/>
  <c r="H116" i="5"/>
  <c r="J116" i="5" s="1"/>
  <c r="H115" i="5"/>
  <c r="J115" i="5" s="1"/>
  <c r="H114" i="5"/>
  <c r="J114" i="5" s="1"/>
  <c r="H113" i="5"/>
  <c r="J113" i="5" s="1"/>
  <c r="H112" i="5"/>
  <c r="J112" i="5" s="1"/>
  <c r="H111" i="5"/>
  <c r="J111" i="5" s="1"/>
  <c r="H110" i="5"/>
  <c r="J110" i="5" s="1"/>
  <c r="H109" i="5"/>
  <c r="J109" i="5" s="1"/>
  <c r="H108" i="5"/>
  <c r="J108" i="5" s="1"/>
  <c r="H107" i="5"/>
  <c r="J107" i="5" s="1"/>
  <c r="H106" i="5"/>
  <c r="J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H88" i="5"/>
  <c r="J88" i="5" s="1"/>
  <c r="H87" i="5"/>
  <c r="J87" i="5" s="1"/>
  <c r="H86" i="5"/>
  <c r="J86" i="5" s="1"/>
  <c r="H85" i="5"/>
  <c r="J85" i="5" s="1"/>
  <c r="H84" i="5"/>
  <c r="J84" i="5" s="1"/>
  <c r="H83" i="5"/>
  <c r="J83" i="5" s="1"/>
  <c r="H82" i="5"/>
  <c r="J82" i="5" s="1"/>
  <c r="H81" i="5"/>
  <c r="J81" i="5" s="1"/>
  <c r="H80" i="5"/>
  <c r="J80" i="5" s="1"/>
  <c r="H79" i="5"/>
  <c r="J79" i="5" s="1"/>
  <c r="H78" i="5"/>
  <c r="J78" i="5" s="1"/>
  <c r="H77" i="5"/>
  <c r="J77" i="5" s="1"/>
  <c r="H76" i="5"/>
  <c r="J76" i="5" s="1"/>
  <c r="H75" i="5"/>
  <c r="J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H64" i="5"/>
  <c r="J64" i="5" s="1"/>
  <c r="H63" i="5"/>
  <c r="J63" i="5" s="1"/>
  <c r="H62" i="5"/>
  <c r="J62" i="5" s="1"/>
  <c r="H61" i="5"/>
  <c r="J61" i="5" s="1"/>
  <c r="H60" i="5"/>
  <c r="J60" i="5" s="1"/>
  <c r="H59" i="5"/>
  <c r="J59" i="5" s="1"/>
  <c r="H58" i="5"/>
  <c r="J58" i="5" s="1"/>
  <c r="H57" i="5"/>
  <c r="J57" i="5" s="1"/>
  <c r="H56" i="5"/>
  <c r="J56" i="5" s="1"/>
  <c r="H55" i="5"/>
  <c r="J55" i="5" s="1"/>
  <c r="H54" i="5"/>
  <c r="J54" i="5" s="1"/>
  <c r="H53" i="5"/>
  <c r="J53" i="5" s="1"/>
  <c r="H52" i="5"/>
  <c r="J52" i="5" s="1"/>
  <c r="H51" i="5"/>
  <c r="J51" i="5" s="1"/>
  <c r="H50" i="5"/>
  <c r="J50" i="5" s="1"/>
  <c r="H49" i="5"/>
  <c r="J49" i="5" s="1"/>
  <c r="H48" i="5"/>
  <c r="J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H40" i="5"/>
  <c r="J40" i="5" s="1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H9" i="5"/>
  <c r="J9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8" i="5"/>
  <c r="J8" i="5" s="1"/>
  <c r="J150" i="5" l="1"/>
  <c r="G133" i="6"/>
  <c r="G124" i="6"/>
  <c r="G94" i="6"/>
  <c r="H65" i="6"/>
  <c r="J65" i="6" s="1"/>
  <c r="H66" i="6"/>
  <c r="J66" i="6" s="1"/>
  <c r="H119" i="6"/>
  <c r="J119" i="6" s="1"/>
  <c r="H99" i="6"/>
  <c r="J99" i="6" s="1"/>
  <c r="H116" i="6"/>
  <c r="J116" i="6" s="1"/>
  <c r="H52" i="6"/>
  <c r="J52" i="6" s="1"/>
  <c r="H48" i="6"/>
  <c r="J48" i="6" s="1"/>
  <c r="H86" i="6"/>
  <c r="J86" i="6" s="1"/>
  <c r="H12" i="6"/>
  <c r="J12" i="6" s="1"/>
  <c r="H15" i="6"/>
  <c r="J15" i="6" s="1"/>
  <c r="H129" i="6"/>
  <c r="J129" i="6" s="1"/>
  <c r="H38" i="6"/>
  <c r="J38" i="6" s="1"/>
  <c r="H87" i="6"/>
  <c r="J87" i="6" s="1"/>
  <c r="H72" i="6"/>
  <c r="J72" i="6" s="1"/>
  <c r="H103" i="6"/>
  <c r="J103" i="6" s="1"/>
  <c r="H120" i="6"/>
  <c r="J120" i="6" s="1"/>
  <c r="H104" i="6"/>
  <c r="J104" i="6" s="1"/>
  <c r="H34" i="6"/>
  <c r="J34" i="6" s="1"/>
  <c r="H11" i="6"/>
  <c r="J11" i="6" s="1"/>
  <c r="H69" i="6"/>
  <c r="J69" i="6" s="1"/>
  <c r="H37" i="6"/>
  <c r="J37" i="6" s="1"/>
  <c r="H80" i="6"/>
  <c r="J80" i="6" s="1"/>
  <c r="H43" i="6"/>
  <c r="J43" i="6" s="1"/>
  <c r="H10" i="6"/>
  <c r="J10" i="6" s="1"/>
  <c r="H123" i="6"/>
  <c r="J123" i="6" s="1"/>
  <c r="H126" i="6"/>
  <c r="J126" i="6" s="1"/>
  <c r="H121" i="6"/>
  <c r="J121" i="6" s="1"/>
  <c r="H106" i="6"/>
  <c r="J106" i="6" s="1"/>
  <c r="H18" i="6"/>
  <c r="J18" i="6" s="1"/>
  <c r="H130" i="6"/>
  <c r="J130" i="6" s="1"/>
  <c r="H122" i="6"/>
  <c r="J122" i="6" s="1"/>
  <c r="H79" i="6"/>
  <c r="J79" i="6" s="1"/>
  <c r="H42" i="6"/>
  <c r="J42" i="6" s="1"/>
  <c r="H62" i="6"/>
  <c r="J62" i="6" s="1"/>
  <c r="H19" i="6"/>
  <c r="J19" i="6" s="1"/>
  <c r="H25" i="6"/>
  <c r="J25" i="6" s="1"/>
  <c r="H74" i="6"/>
  <c r="J74" i="6" s="1"/>
  <c r="H9" i="6"/>
  <c r="J9" i="6" s="1"/>
  <c r="H88" i="6"/>
  <c r="J88" i="6" s="1"/>
  <c r="H115" i="6"/>
  <c r="J115" i="6" s="1"/>
  <c r="H41" i="6"/>
  <c r="J41" i="6" s="1"/>
  <c r="H60" i="6"/>
  <c r="J60" i="6" s="1"/>
  <c r="H55" i="6"/>
  <c r="J55" i="6" s="1"/>
  <c r="H89" i="6"/>
  <c r="J89" i="6" s="1"/>
  <c r="H85" i="6"/>
  <c r="J85" i="6" s="1"/>
  <c r="H84" i="6"/>
  <c r="J84" i="6" s="1"/>
  <c r="H112" i="6"/>
  <c r="J112" i="6" s="1"/>
  <c r="H128" i="6"/>
  <c r="J128" i="6" s="1"/>
  <c r="H110" i="6"/>
  <c r="J110" i="6" s="1"/>
  <c r="H111" i="6"/>
  <c r="J111" i="6" s="1"/>
  <c r="H118" i="6"/>
  <c r="J118" i="6" s="1"/>
  <c r="H29" i="6"/>
  <c r="J29" i="6" s="1"/>
  <c r="H8" i="6"/>
  <c r="J8" i="6" s="1"/>
  <c r="H73" i="6"/>
  <c r="J73" i="6" s="1"/>
  <c r="H71" i="6"/>
  <c r="J71" i="6" s="1"/>
  <c r="H50" i="6"/>
  <c r="J50" i="6" s="1"/>
  <c r="H102" i="6"/>
  <c r="J102" i="6" s="1"/>
  <c r="H105" i="6"/>
  <c r="J105" i="6" s="1"/>
  <c r="H92" i="6"/>
  <c r="J92" i="6" s="1"/>
  <c r="H108" i="6"/>
  <c r="J108" i="6" s="1"/>
  <c r="H33" i="6"/>
  <c r="J33" i="6" s="1"/>
  <c r="H17" i="6"/>
  <c r="J17" i="6" s="1"/>
  <c r="H54" i="6"/>
  <c r="J54" i="6" s="1"/>
  <c r="H57" i="6"/>
  <c r="J57" i="6" s="1"/>
  <c r="H7" i="6"/>
  <c r="J7" i="6" s="1"/>
  <c r="H46" i="6"/>
  <c r="J46" i="6" s="1"/>
  <c r="H109" i="6"/>
  <c r="J109" i="6" s="1"/>
  <c r="H49" i="6"/>
  <c r="J49" i="6" s="1"/>
  <c r="H27" i="6"/>
  <c r="J27" i="6" s="1"/>
  <c r="H21" i="6"/>
  <c r="J21" i="6" s="1"/>
  <c r="H97" i="6"/>
  <c r="J97" i="6" s="1"/>
  <c r="H91" i="6"/>
  <c r="J91" i="6" s="1"/>
  <c r="H26" i="6"/>
  <c r="J26" i="6" s="1"/>
  <c r="H75" i="6"/>
  <c r="J75" i="6" s="1"/>
  <c r="H127" i="6"/>
  <c r="J127" i="6" s="1"/>
  <c r="H83" i="6"/>
  <c r="J83" i="6" s="1"/>
  <c r="H114" i="6"/>
  <c r="J114" i="6" s="1"/>
  <c r="H58" i="6"/>
  <c r="J58" i="6" s="1"/>
  <c r="H6" i="6"/>
  <c r="J6" i="6" s="1"/>
  <c r="H67" i="6"/>
  <c r="J67" i="6" s="1"/>
  <c r="H28" i="6"/>
  <c r="J28" i="6" s="1"/>
  <c r="H5" i="6"/>
  <c r="J5" i="6" s="1"/>
  <c r="H30" i="6"/>
  <c r="J30" i="6" s="1"/>
  <c r="H32" i="6"/>
  <c r="J32" i="6" s="1"/>
  <c r="H4" i="6"/>
  <c r="J4" i="6" s="1"/>
  <c r="H70" i="6"/>
  <c r="J70" i="6" s="1"/>
  <c r="H40" i="6"/>
  <c r="J40" i="6" s="1"/>
  <c r="H93" i="6"/>
  <c r="J93" i="6" s="1"/>
  <c r="H36" i="6"/>
  <c r="J36" i="6" s="1"/>
  <c r="H63" i="6"/>
  <c r="J63" i="6" s="1"/>
  <c r="H31" i="6"/>
  <c r="J31" i="6" s="1"/>
  <c r="H39" i="6"/>
  <c r="J39" i="6" s="1"/>
  <c r="H82" i="6"/>
  <c r="J82" i="6" s="1"/>
  <c r="H24" i="6"/>
  <c r="J24" i="6" s="1"/>
  <c r="H68" i="6"/>
  <c r="J68" i="6" s="1"/>
  <c r="H16" i="6"/>
  <c r="J16" i="6" s="1"/>
  <c r="H3" i="6"/>
  <c r="J3" i="6" s="1"/>
  <c r="H53" i="6"/>
  <c r="J53" i="6" s="1"/>
  <c r="H14" i="6"/>
  <c r="J14" i="6" s="1"/>
  <c r="H20" i="6"/>
  <c r="J20" i="6" s="1"/>
  <c r="H64" i="6"/>
  <c r="J64" i="6" s="1"/>
  <c r="H51" i="6"/>
  <c r="J51" i="6" s="1"/>
  <c r="H59" i="6"/>
  <c r="J59" i="6" s="1"/>
  <c r="H98" i="6"/>
  <c r="J98" i="6" s="1"/>
  <c r="H81" i="6"/>
  <c r="J81" i="6" s="1"/>
  <c r="H23" i="6"/>
  <c r="J23" i="6" s="1"/>
  <c r="H45" i="6"/>
  <c r="J45" i="6" s="1"/>
  <c r="H2" i="6"/>
  <c r="J2" i="6" s="1"/>
  <c r="H90" i="6"/>
  <c r="J90" i="6" s="1"/>
  <c r="H113" i="6"/>
  <c r="J113" i="6" s="1"/>
  <c r="H22" i="6"/>
  <c r="J22" i="6" s="1"/>
  <c r="H77" i="6"/>
  <c r="J77" i="6" s="1"/>
  <c r="H132" i="6"/>
  <c r="J132" i="6" s="1"/>
  <c r="H107" i="6"/>
  <c r="J107" i="6" s="1"/>
  <c r="H117" i="6"/>
  <c r="J117" i="6" s="1"/>
  <c r="H78" i="6"/>
  <c r="J78" i="6" s="1"/>
  <c r="H61" i="6"/>
  <c r="J61" i="6" s="1"/>
  <c r="H44" i="6"/>
  <c r="J44" i="6" s="1"/>
  <c r="H101" i="6"/>
  <c r="J101" i="6" s="1"/>
  <c r="H13" i="6"/>
  <c r="J13" i="6" s="1"/>
  <c r="H35" i="6"/>
  <c r="J35" i="6" s="1"/>
  <c r="H76" i="6"/>
  <c r="J76" i="6" s="1"/>
  <c r="H131" i="6"/>
  <c r="J131" i="6" s="1"/>
  <c r="H47" i="6"/>
  <c r="J47" i="6" s="1"/>
  <c r="H100" i="6"/>
  <c r="J100" i="6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6" i="6" s="1"/>
  <c r="A127" i="6" s="1"/>
  <c r="A128" i="6" s="1"/>
  <c r="A129" i="6" s="1"/>
  <c r="A130" i="6" s="1"/>
  <c r="A131" i="6" s="1"/>
  <c r="A132" i="6" s="1"/>
  <c r="H56" i="6"/>
  <c r="J56" i="6" s="1"/>
</calcChain>
</file>

<file path=xl/sharedStrings.xml><?xml version="1.0" encoding="utf-8"?>
<sst xmlns="http://schemas.openxmlformats.org/spreadsheetml/2006/main" count="2254" uniqueCount="913">
  <si>
    <t>TO,</t>
  </si>
  <si>
    <t>DATE</t>
  </si>
  <si>
    <t>DESTINATION</t>
  </si>
  <si>
    <t>FROM</t>
  </si>
  <si>
    <t>SL.</t>
  </si>
  <si>
    <t>CASE</t>
  </si>
  <si>
    <t>RATE</t>
  </si>
  <si>
    <t>PRAGATI LOGISTICS</t>
  </si>
  <si>
    <t>BARIPADA</t>
  </si>
  <si>
    <t>BALASORE</t>
  </si>
  <si>
    <t>BHADRAK</t>
  </si>
  <si>
    <t>ANGUL</t>
  </si>
  <si>
    <t>CHHATRAPUR</t>
  </si>
  <si>
    <t>BERHAMPUR</t>
  </si>
  <si>
    <t>CUTTACK</t>
  </si>
  <si>
    <t>JAJPUR ROAD</t>
  </si>
  <si>
    <t>KEONJHAR</t>
  </si>
  <si>
    <t>CTC</t>
  </si>
  <si>
    <t>M/S ANNAPURNA AGENCIES.</t>
  </si>
  <si>
    <t>GSTIN : 21AAZFA6654R1ZK</t>
  </si>
  <si>
    <t xml:space="preserve"> HSN CODE-996791</t>
  </si>
  <si>
    <t>LR CH.</t>
  </si>
  <si>
    <t>AMT.</t>
  </si>
  <si>
    <t>JAJPUR TOWN</t>
  </si>
  <si>
    <t>R K ENTERPRISES</t>
  </si>
  <si>
    <t>SWAPNA TRADERS</t>
  </si>
  <si>
    <t>PUSPAK ENTERPRISES</t>
  </si>
  <si>
    <t>SHUBHAM DISTRIBUTERS</t>
  </si>
  <si>
    <t>SWADESHI BASTU BHANDAR</t>
  </si>
  <si>
    <t>SAIRAM TRADERS</t>
  </si>
  <si>
    <t>ADARSHA SWADESHI BASTU BHANDRA PVT LTD</t>
  </si>
  <si>
    <t>SHREE MAHABIR TRADERS</t>
  </si>
  <si>
    <t>HAREKRISHNA TRADERS</t>
  </si>
  <si>
    <t>MANISHA ENTERPRISES</t>
  </si>
  <si>
    <t>GOPAL TRADERS</t>
  </si>
  <si>
    <t>JASARAPURIA DISTRIBUTOR</t>
  </si>
  <si>
    <t>MAHALAXMI TRADERS</t>
  </si>
  <si>
    <t>SHUBHAM DISTRIBUTOR</t>
  </si>
  <si>
    <t>POLASARA</t>
  </si>
  <si>
    <t>BANAJA ENTERPRISERS</t>
  </si>
  <si>
    <t>INV. NO.</t>
  </si>
  <si>
    <t>ASKA</t>
  </si>
  <si>
    <t>DEVI AGENCY</t>
  </si>
  <si>
    <t>SHERAGADA</t>
  </si>
  <si>
    <t>s r agencies</t>
  </si>
  <si>
    <t>mahalaxmi traders</t>
  </si>
  <si>
    <t>Sneha Agencies</t>
  </si>
  <si>
    <t>shreemahabir traders</t>
  </si>
  <si>
    <t>gitanjali agency</t>
  </si>
  <si>
    <t>HINJILICUT</t>
  </si>
  <si>
    <t>Thanking You…</t>
  </si>
  <si>
    <t>FRIENDS ENTERPRISES</t>
  </si>
  <si>
    <t>LOTUS ENTERPRISES</t>
  </si>
  <si>
    <t>ITAMATI</t>
  </si>
  <si>
    <t>BALUGAON</t>
  </si>
  <si>
    <t>parameshwari enterprises 1</t>
  </si>
  <si>
    <t>PARTY NAME</t>
  </si>
  <si>
    <t>JAGATSINGHPUR</t>
  </si>
  <si>
    <t>LALCHAND NARESH KUMAR</t>
  </si>
  <si>
    <t>parameswari enterprises balugaon</t>
  </si>
  <si>
    <t>TALCHER</t>
  </si>
  <si>
    <t>jaypee finance corpration</t>
  </si>
  <si>
    <t>SUBHAM DISTRIBUTOR</t>
  </si>
  <si>
    <t>RETURN LR</t>
  </si>
  <si>
    <t>DHENKANAL</t>
  </si>
  <si>
    <t>MAHAVIR SALES</t>
  </si>
  <si>
    <t>LR NO</t>
  </si>
  <si>
    <t>02/10/2023</t>
  </si>
  <si>
    <t>A1315</t>
  </si>
  <si>
    <t>1866</t>
  </si>
  <si>
    <t>A1316</t>
  </si>
  <si>
    <t>1843</t>
  </si>
  <si>
    <t>A1317</t>
  </si>
  <si>
    <t>1863</t>
  </si>
  <si>
    <t>A1318</t>
  </si>
  <si>
    <t>1851</t>
  </si>
  <si>
    <t>A1319</t>
  </si>
  <si>
    <t>1871</t>
  </si>
  <si>
    <t>A1320</t>
  </si>
  <si>
    <t>1881</t>
  </si>
  <si>
    <t>A1387</t>
  </si>
  <si>
    <t>1913</t>
  </si>
  <si>
    <t>A1396</t>
  </si>
  <si>
    <t>PL/JA/16150</t>
  </si>
  <si>
    <t>1910</t>
  </si>
  <si>
    <t>SAMBALPUR</t>
  </si>
  <si>
    <t>R S ENTERPRISES</t>
  </si>
  <si>
    <t>03/10/2023</t>
  </si>
  <si>
    <t>A1321</t>
  </si>
  <si>
    <t>1885</t>
  </si>
  <si>
    <t>A1322</t>
  </si>
  <si>
    <t>1878</t>
  </si>
  <si>
    <t>A1323</t>
  </si>
  <si>
    <t>1901</t>
  </si>
  <si>
    <t>A1324</t>
  </si>
  <si>
    <t>1872</t>
  </si>
  <si>
    <t>A1325</t>
  </si>
  <si>
    <t>1883</t>
  </si>
  <si>
    <t>04/10/2023</t>
  </si>
  <si>
    <t>A1376</t>
  </si>
  <si>
    <t>1867</t>
  </si>
  <si>
    <t>A1377</t>
  </si>
  <si>
    <t>1850</t>
  </si>
  <si>
    <t>NIALI</t>
  </si>
  <si>
    <t>A1378</t>
  </si>
  <si>
    <t>1916</t>
  </si>
  <si>
    <t>PL/JA/16401</t>
  </si>
  <si>
    <t>19077</t>
  </si>
  <si>
    <t>PL/JA/16402</t>
  </si>
  <si>
    <t>1879</t>
  </si>
  <si>
    <t>05/10/2023</t>
  </si>
  <si>
    <t>A1379</t>
  </si>
  <si>
    <t>A1380</t>
  </si>
  <si>
    <t>A1381</t>
  </si>
  <si>
    <t>1903</t>
  </si>
  <si>
    <t>A1382</t>
  </si>
  <si>
    <t>1882</t>
  </si>
  <si>
    <t>A1383</t>
  </si>
  <si>
    <t>1887</t>
  </si>
  <si>
    <t>PL/JA/16557</t>
  </si>
  <si>
    <t>1886</t>
  </si>
  <si>
    <t>GANESH BHANDAR</t>
  </si>
  <si>
    <t>06/10/2023</t>
  </si>
  <si>
    <t>A1384</t>
  </si>
  <si>
    <t>1904</t>
  </si>
  <si>
    <t>A1385</t>
  </si>
  <si>
    <t>1893</t>
  </si>
  <si>
    <t>A1386</t>
  </si>
  <si>
    <t>1912</t>
  </si>
  <si>
    <t>A1388</t>
  </si>
  <si>
    <t>1880</t>
  </si>
  <si>
    <t>A1389</t>
  </si>
  <si>
    <t>1909</t>
  </si>
  <si>
    <t>A1390</t>
  </si>
  <si>
    <t>1914</t>
  </si>
  <si>
    <t>A1391</t>
  </si>
  <si>
    <t>1908</t>
  </si>
  <si>
    <t>A1392</t>
  </si>
  <si>
    <t>1917</t>
  </si>
  <si>
    <t>A1393</t>
  </si>
  <si>
    <t>1902</t>
  </si>
  <si>
    <t>BALIGUDA</t>
  </si>
  <si>
    <t>JAY MAHALAXMI TRADERS</t>
  </si>
  <si>
    <t>A1394</t>
  </si>
  <si>
    <t>1918</t>
  </si>
  <si>
    <t>A1395</t>
  </si>
  <si>
    <t>1911</t>
  </si>
  <si>
    <t>PL/JA/16644</t>
  </si>
  <si>
    <t>1924</t>
  </si>
  <si>
    <t>ROURKELA</t>
  </si>
  <si>
    <t xml:space="preserve"> aashvik enterprises rourkela</t>
  </si>
  <si>
    <t>07/10/2023</t>
  </si>
  <si>
    <t>PL/JA/16651</t>
  </si>
  <si>
    <t>1925</t>
  </si>
  <si>
    <t>NAYAGARH</t>
  </si>
  <si>
    <t>09/10/2023</t>
  </si>
  <si>
    <t>PL/JA/16782</t>
  </si>
  <si>
    <t>1930</t>
  </si>
  <si>
    <t>PL/JA/16785</t>
  </si>
  <si>
    <t>1928</t>
  </si>
  <si>
    <t>PL/JA/16808</t>
  </si>
  <si>
    <t>1929</t>
  </si>
  <si>
    <t>10/10/2023</t>
  </si>
  <si>
    <t>A1426</t>
  </si>
  <si>
    <t>1940</t>
  </si>
  <si>
    <t>A1427</t>
  </si>
  <si>
    <t>1939</t>
  </si>
  <si>
    <t>A1428</t>
  </si>
  <si>
    <t>1931</t>
  </si>
  <si>
    <t>A1429</t>
  </si>
  <si>
    <t>1938</t>
  </si>
  <si>
    <t>A1430</t>
  </si>
  <si>
    <t>1937</t>
  </si>
  <si>
    <t>A1431</t>
  </si>
  <si>
    <t>1942</t>
  </si>
  <si>
    <t>A1432</t>
  </si>
  <si>
    <t>1943</t>
  </si>
  <si>
    <t>CN-82735</t>
  </si>
  <si>
    <t>1945</t>
  </si>
  <si>
    <t>11/10/2023</t>
  </si>
  <si>
    <t>A1433</t>
  </si>
  <si>
    <t>1949</t>
  </si>
  <si>
    <t>A1434</t>
  </si>
  <si>
    <t>1950/1926</t>
  </si>
  <si>
    <t>A1435</t>
  </si>
  <si>
    <t>1947</t>
  </si>
  <si>
    <t>PL/JA/16974</t>
  </si>
  <si>
    <t>1954</t>
  </si>
  <si>
    <t>PL/JA/17006</t>
  </si>
  <si>
    <t>1960</t>
  </si>
  <si>
    <t>13/10/2023</t>
  </si>
  <si>
    <t>A1436</t>
  </si>
  <si>
    <t>1979</t>
  </si>
  <si>
    <t>A1437</t>
  </si>
  <si>
    <t>1963</t>
  </si>
  <si>
    <t>A1438</t>
  </si>
  <si>
    <t>A1439</t>
  </si>
  <si>
    <t>1976</t>
  </si>
  <si>
    <t>A1940</t>
  </si>
  <si>
    <t>1974</t>
  </si>
  <si>
    <t>A1941</t>
  </si>
  <si>
    <t>1986</t>
  </si>
  <si>
    <t>A1942</t>
  </si>
  <si>
    <t>1989</t>
  </si>
  <si>
    <t>A1943</t>
  </si>
  <si>
    <t>1990</t>
  </si>
  <si>
    <t>14/10/2023</t>
  </si>
  <si>
    <t>A1444</t>
  </si>
  <si>
    <t>1985</t>
  </si>
  <si>
    <t>A1445</t>
  </si>
  <si>
    <t>1978</t>
  </si>
  <si>
    <t>A1446</t>
  </si>
  <si>
    <t>1982</t>
  </si>
  <si>
    <t>A1447</t>
  </si>
  <si>
    <t>1993</t>
  </si>
  <si>
    <t>A1448</t>
  </si>
  <si>
    <t>1988</t>
  </si>
  <si>
    <t>A1449</t>
  </si>
  <si>
    <t>1997</t>
  </si>
  <si>
    <t>A1476</t>
  </si>
  <si>
    <t>1991</t>
  </si>
  <si>
    <t>PL/JA/17281</t>
  </si>
  <si>
    <t>1992</t>
  </si>
  <si>
    <t>PL/JA/17313</t>
  </si>
  <si>
    <t>1996</t>
  </si>
  <si>
    <t>17/10/2023</t>
  </si>
  <si>
    <t>A1477</t>
  </si>
  <si>
    <t>2014</t>
  </si>
  <si>
    <t>PL/JA/17469</t>
  </si>
  <si>
    <t>2003</t>
  </si>
  <si>
    <t>PL/JA/17470</t>
  </si>
  <si>
    <t>2002</t>
  </si>
  <si>
    <t>PL/JA/17471</t>
  </si>
  <si>
    <t>2001</t>
  </si>
  <si>
    <t>18/10/2023</t>
  </si>
  <si>
    <t>A1478</t>
  </si>
  <si>
    <t>2021</t>
  </si>
  <si>
    <t>A1479</t>
  </si>
  <si>
    <t>2025</t>
  </si>
  <si>
    <t>A1480</t>
  </si>
  <si>
    <t>2023</t>
  </si>
  <si>
    <t>A1481</t>
  </si>
  <si>
    <t>2022</t>
  </si>
  <si>
    <t>19/10/2023</t>
  </si>
  <si>
    <t>A1482</t>
  </si>
  <si>
    <t>2030</t>
  </si>
  <si>
    <t>A1483</t>
  </si>
  <si>
    <t>2027</t>
  </si>
  <si>
    <t>A1484</t>
  </si>
  <si>
    <t>2028</t>
  </si>
  <si>
    <t>SHREE MAHAVIR TRADERSS</t>
  </si>
  <si>
    <t>A1485</t>
  </si>
  <si>
    <t>2032/2033</t>
  </si>
  <si>
    <t>A1486</t>
  </si>
  <si>
    <t>2034</t>
  </si>
  <si>
    <t>20/10/2023</t>
  </si>
  <si>
    <t>A1487</t>
  </si>
  <si>
    <t>2036</t>
  </si>
  <si>
    <t>A1488</t>
  </si>
  <si>
    <t>2039</t>
  </si>
  <si>
    <t>A1489</t>
  </si>
  <si>
    <t>2040</t>
  </si>
  <si>
    <t>PL/JA/17879</t>
  </si>
  <si>
    <t>2042</t>
  </si>
  <si>
    <t>PL/JA/17881</t>
  </si>
  <si>
    <t>2049</t>
  </si>
  <si>
    <t>PL/JA/17882</t>
  </si>
  <si>
    <t>2048</t>
  </si>
  <si>
    <t>21/10/2023</t>
  </si>
  <si>
    <t>A1490</t>
  </si>
  <si>
    <t>2047</t>
  </si>
  <si>
    <t>KHURDA</t>
  </si>
  <si>
    <t>LAXMI NARAYAN AGENCY</t>
  </si>
  <si>
    <t>A1491</t>
  </si>
  <si>
    <t>2057</t>
  </si>
  <si>
    <t>KAMAKHYANAGAR</t>
  </si>
  <si>
    <t>UTKAL ENTERPRISES</t>
  </si>
  <si>
    <t>A1492</t>
  </si>
  <si>
    <t>2045,2043</t>
  </si>
  <si>
    <t>A1493</t>
  </si>
  <si>
    <t>2064</t>
  </si>
  <si>
    <t>A1494</t>
  </si>
  <si>
    <t>2050</t>
  </si>
  <si>
    <t>A1495</t>
  </si>
  <si>
    <t>2058</t>
  </si>
  <si>
    <t>A1496</t>
  </si>
  <si>
    <t>2065</t>
  </si>
  <si>
    <t>26/10/2023</t>
  </si>
  <si>
    <t>A1497</t>
  </si>
  <si>
    <t>2076</t>
  </si>
  <si>
    <t>A1498</t>
  </si>
  <si>
    <t>2072</t>
  </si>
  <si>
    <t>A1499</t>
  </si>
  <si>
    <t>2066</t>
  </si>
  <si>
    <t>A1500</t>
  </si>
  <si>
    <t>2071</t>
  </si>
  <si>
    <t>A1526</t>
  </si>
  <si>
    <t>2067</t>
  </si>
  <si>
    <t>A1527</t>
  </si>
  <si>
    <t>2068</t>
  </si>
  <si>
    <t>PL/JA/18057</t>
  </si>
  <si>
    <t>2078</t>
  </si>
  <si>
    <t>PL/JA/18074</t>
  </si>
  <si>
    <t>2077</t>
  </si>
  <si>
    <t>ARADI</t>
  </si>
  <si>
    <t>PL/JA/18095</t>
  </si>
  <si>
    <t>2069</t>
  </si>
  <si>
    <t>27/10/2023</t>
  </si>
  <si>
    <t>A1528</t>
  </si>
  <si>
    <t>2087</t>
  </si>
  <si>
    <t>A1529</t>
  </si>
  <si>
    <t>2088</t>
  </si>
  <si>
    <t>A1530</t>
  </si>
  <si>
    <t>2089</t>
  </si>
  <si>
    <t>A1531</t>
  </si>
  <si>
    <t>2082</t>
  </si>
  <si>
    <t>A1532</t>
  </si>
  <si>
    <t>2093</t>
  </si>
  <si>
    <t>A1533</t>
  </si>
  <si>
    <t>2083</t>
  </si>
  <si>
    <t>A1534</t>
  </si>
  <si>
    <t>2085</t>
  </si>
  <si>
    <t>A1535</t>
  </si>
  <si>
    <t>PL/JA/18166</t>
  </si>
  <si>
    <t>2081</t>
  </si>
  <si>
    <t>30/10/2023</t>
  </si>
  <si>
    <t>A1536</t>
  </si>
  <si>
    <t>2074</t>
  </si>
  <si>
    <t>A1537</t>
  </si>
  <si>
    <t>2075</t>
  </si>
  <si>
    <t>31/10/2023</t>
  </si>
  <si>
    <t>A1538</t>
  </si>
  <si>
    <t>2106</t>
  </si>
  <si>
    <t>A1539</t>
  </si>
  <si>
    <t>2105</t>
  </si>
  <si>
    <t>A1540</t>
  </si>
  <si>
    <t>2111</t>
  </si>
  <si>
    <t>A1541</t>
  </si>
  <si>
    <t>2114</t>
  </si>
  <si>
    <t>A1542</t>
  </si>
  <si>
    <t>2125</t>
  </si>
  <si>
    <t>A1543</t>
  </si>
  <si>
    <t>2119</t>
  </si>
  <si>
    <t>A1544</t>
  </si>
  <si>
    <t>2136</t>
  </si>
  <si>
    <t>A1545</t>
  </si>
  <si>
    <t>2139</t>
  </si>
  <si>
    <t>A1546</t>
  </si>
  <si>
    <t>2149</t>
  </si>
  <si>
    <t>KINDLY ,VERIFY &amp; CONFIRM US  WITHIN 7 DAYS , ELSE GST WILL 20TH DEC, 2023.</t>
  </si>
  <si>
    <t xml:space="preserve">BILL NO : </t>
  </si>
  <si>
    <t>MONTH  : NOVEMBER, 2023</t>
  </si>
  <si>
    <t>INVOICE DATE : 30/11/2023</t>
  </si>
  <si>
    <t>LR NO.</t>
  </si>
  <si>
    <t>01/11/2023</t>
  </si>
  <si>
    <t>A1547</t>
  </si>
  <si>
    <t>2128</t>
  </si>
  <si>
    <t>A1548</t>
  </si>
  <si>
    <t>2129</t>
  </si>
  <si>
    <t>02/11/2023</t>
  </si>
  <si>
    <t>A1576</t>
  </si>
  <si>
    <t>2133</t>
  </si>
  <si>
    <t>A1577</t>
  </si>
  <si>
    <t>2157</t>
  </si>
  <si>
    <t>A1578</t>
  </si>
  <si>
    <t>2141</t>
  </si>
  <si>
    <t>A1579</t>
  </si>
  <si>
    <t>2142</t>
  </si>
  <si>
    <t>A1580</t>
  </si>
  <si>
    <t>2171</t>
  </si>
  <si>
    <t>LALCHAND  NARESH KUMAR</t>
  </si>
  <si>
    <t>A1581</t>
  </si>
  <si>
    <t>2162</t>
  </si>
  <si>
    <t>A1582</t>
  </si>
  <si>
    <t>2156</t>
  </si>
  <si>
    <t>A1583</t>
  </si>
  <si>
    <t>2146</t>
  </si>
  <si>
    <t>A1584</t>
  </si>
  <si>
    <t>2170</t>
  </si>
  <si>
    <t>A1585</t>
  </si>
  <si>
    <t>2164</t>
  </si>
  <si>
    <t>A1586</t>
  </si>
  <si>
    <t>2165</t>
  </si>
  <si>
    <t>A1587</t>
  </si>
  <si>
    <t>2155</t>
  </si>
  <si>
    <t>03/11/2023</t>
  </si>
  <si>
    <t>A1588</t>
  </si>
  <si>
    <t>2177</t>
  </si>
  <si>
    <t>PL/JA/18998</t>
  </si>
  <si>
    <t>2178</t>
  </si>
  <si>
    <t>PL/JA/18999</t>
  </si>
  <si>
    <t>2181</t>
  </si>
  <si>
    <t>PL/JA/19010</t>
  </si>
  <si>
    <t>2127</t>
  </si>
  <si>
    <t>G.UDAYAGIRI</t>
  </si>
  <si>
    <t>radhakrishna agency</t>
  </si>
  <si>
    <t>PL/JA/19207</t>
  </si>
  <si>
    <t>2161</t>
  </si>
  <si>
    <t>ganesh bhandars</t>
  </si>
  <si>
    <t>04/11/2023</t>
  </si>
  <si>
    <t>A1589</t>
  </si>
  <si>
    <t>2175/2168</t>
  </si>
  <si>
    <t>A1590</t>
  </si>
  <si>
    <t>2163</t>
  </si>
  <si>
    <t>PL/JA/19124</t>
  </si>
  <si>
    <t>2184</t>
  </si>
  <si>
    <t>aashvik enterprises rourkela</t>
  </si>
  <si>
    <t>PL/JA/19156</t>
  </si>
  <si>
    <t>2185</t>
  </si>
  <si>
    <t>07/11/2023</t>
  </si>
  <si>
    <t>A1591</t>
  </si>
  <si>
    <t>2187</t>
  </si>
  <si>
    <t>A1592</t>
  </si>
  <si>
    <t>2186</t>
  </si>
  <si>
    <t>A1593</t>
  </si>
  <si>
    <t>2191</t>
  </si>
  <si>
    <t>A1594</t>
  </si>
  <si>
    <t>2190</t>
  </si>
  <si>
    <t>A1595</t>
  </si>
  <si>
    <t>2203</t>
  </si>
  <si>
    <t>A1596</t>
  </si>
  <si>
    <t>2192</t>
  </si>
  <si>
    <t>A1597</t>
  </si>
  <si>
    <t>2204</t>
  </si>
  <si>
    <t>2193</t>
  </si>
  <si>
    <t>HAREKRUSHNA TRADERS</t>
  </si>
  <si>
    <t>A1598</t>
  </si>
  <si>
    <t>2188</t>
  </si>
  <si>
    <t>A1626</t>
  </si>
  <si>
    <t>2209</t>
  </si>
  <si>
    <t>A1627</t>
  </si>
  <si>
    <t>2205</t>
  </si>
  <si>
    <t xml:space="preserve">SHREE MAHABIR TRADING </t>
  </si>
  <si>
    <t>08/11/2023</t>
  </si>
  <si>
    <t>A1628</t>
  </si>
  <si>
    <t>2211</t>
  </si>
  <si>
    <t>A1629</t>
  </si>
  <si>
    <t>2213</t>
  </si>
  <si>
    <t>A1630</t>
  </si>
  <si>
    <t>2210</t>
  </si>
  <si>
    <t>JA/533</t>
  </si>
  <si>
    <t>09/11/2023</t>
  </si>
  <si>
    <t>A1631</t>
  </si>
  <si>
    <t>2227</t>
  </si>
  <si>
    <t>A1632</t>
  </si>
  <si>
    <t>2232</t>
  </si>
  <si>
    <t>REDHAKHOL</t>
  </si>
  <si>
    <t>DURGA ENTERPRISES REDHAKHOL</t>
  </si>
  <si>
    <t>A1633</t>
  </si>
  <si>
    <t>2225</t>
  </si>
  <si>
    <t>A1634</t>
  </si>
  <si>
    <t>2230</t>
  </si>
  <si>
    <t>10/11/2023</t>
  </si>
  <si>
    <t>A1635</t>
  </si>
  <si>
    <t>2231/2239</t>
  </si>
  <si>
    <t>A1636</t>
  </si>
  <si>
    <t>2238</t>
  </si>
  <si>
    <t>A1637</t>
  </si>
  <si>
    <t>2235/2236</t>
  </si>
  <si>
    <t>PL/JA/19516</t>
  </si>
  <si>
    <t>2240</t>
  </si>
  <si>
    <t>PL/JA/19565</t>
  </si>
  <si>
    <t>2241</t>
  </si>
  <si>
    <t>11/11/2023</t>
  </si>
  <si>
    <t>A1638</t>
  </si>
  <si>
    <t>2255</t>
  </si>
  <si>
    <t>A1639</t>
  </si>
  <si>
    <t>2249</t>
  </si>
  <si>
    <t>13/11/2023</t>
  </si>
  <si>
    <t>PL/JA/19609</t>
  </si>
  <si>
    <t>2257</t>
  </si>
  <si>
    <t>PL/JA/19611</t>
  </si>
  <si>
    <t>2258</t>
  </si>
  <si>
    <t>14/11/2023</t>
  </si>
  <si>
    <t>PL/JA/19666</t>
  </si>
  <si>
    <t>2262</t>
  </si>
  <si>
    <t>PL/JA/19684</t>
  </si>
  <si>
    <t>2263</t>
  </si>
  <si>
    <t>PL/JA/19690</t>
  </si>
  <si>
    <t>2261</t>
  </si>
  <si>
    <t>PL/JA/19699</t>
  </si>
  <si>
    <t>2259</t>
  </si>
  <si>
    <t>PL/JA/19700</t>
  </si>
  <si>
    <t>2260</t>
  </si>
  <si>
    <t>17/11/2023</t>
  </si>
  <si>
    <t>A1640</t>
  </si>
  <si>
    <t>2278</t>
  </si>
  <si>
    <t>A1641</t>
  </si>
  <si>
    <t>2292</t>
  </si>
  <si>
    <t>A1642</t>
  </si>
  <si>
    <t>2279</t>
  </si>
  <si>
    <t>A1643</t>
  </si>
  <si>
    <t>2301</t>
  </si>
  <si>
    <t>A1644</t>
  </si>
  <si>
    <t>2283</t>
  </si>
  <si>
    <t>A1645</t>
  </si>
  <si>
    <t>2282</t>
  </si>
  <si>
    <t>18/11/2023</t>
  </si>
  <si>
    <t>A1646</t>
  </si>
  <si>
    <t>2270</t>
  </si>
  <si>
    <t>A1647</t>
  </si>
  <si>
    <t>2286</t>
  </si>
  <si>
    <t>A1648</t>
  </si>
  <si>
    <t>2267</t>
  </si>
  <si>
    <t>A1649</t>
  </si>
  <si>
    <t>2274</t>
  </si>
  <si>
    <t>A1650</t>
  </si>
  <si>
    <t>2300</t>
  </si>
  <si>
    <t>A1701</t>
  </si>
  <si>
    <t>2290</t>
  </si>
  <si>
    <t>A1702</t>
  </si>
  <si>
    <t>2288</t>
  </si>
  <si>
    <t>A1703</t>
  </si>
  <si>
    <t>2307</t>
  </si>
  <si>
    <t>20/11/2023</t>
  </si>
  <si>
    <t>JA/564</t>
  </si>
  <si>
    <t xml:space="preserve">RETURN LR </t>
  </si>
  <si>
    <t>PARALAKHEMUNDI</t>
  </si>
  <si>
    <t>ganesh trading co</t>
  </si>
  <si>
    <t>PL/JA/20131</t>
  </si>
  <si>
    <t>2320</t>
  </si>
  <si>
    <t>PL/JA/20135</t>
  </si>
  <si>
    <t>2321</t>
  </si>
  <si>
    <t>PL/JA/20140</t>
  </si>
  <si>
    <t>2317</t>
  </si>
  <si>
    <t>PL/JA/20158</t>
  </si>
  <si>
    <t>2297</t>
  </si>
  <si>
    <t>PL/JA/20168</t>
  </si>
  <si>
    <t>2326</t>
  </si>
  <si>
    <t>PL/JA/20176</t>
  </si>
  <si>
    <t>2319</t>
  </si>
  <si>
    <t>PL/JA/20193</t>
  </si>
  <si>
    <t>2304</t>
  </si>
  <si>
    <t>BHANJANAGAR</t>
  </si>
  <si>
    <t>om subhalakshmi agencies bhanjnagar</t>
  </si>
  <si>
    <t>21/11/2023</t>
  </si>
  <si>
    <t>A1704</t>
  </si>
  <si>
    <t>2324</t>
  </si>
  <si>
    <t>A1705</t>
  </si>
  <si>
    <t>2308</t>
  </si>
  <si>
    <t>A1706</t>
  </si>
  <si>
    <t>2347</t>
  </si>
  <si>
    <t>PL/JA/20286</t>
  </si>
  <si>
    <t>2318</t>
  </si>
  <si>
    <t>22/11/2023</t>
  </si>
  <si>
    <t>A1707</t>
  </si>
  <si>
    <t>2334</t>
  </si>
  <si>
    <t>A1708</t>
  </si>
  <si>
    <t>2356</t>
  </si>
  <si>
    <t>A1709</t>
  </si>
  <si>
    <t>2355</t>
  </si>
  <si>
    <t>A1710</t>
  </si>
  <si>
    <t>2351</t>
  </si>
  <si>
    <t>A1711</t>
  </si>
  <si>
    <t>2338/2302</t>
  </si>
  <si>
    <t>A1712</t>
  </si>
  <si>
    <t>2339</t>
  </si>
  <si>
    <t>A1713</t>
  </si>
  <si>
    <t>2303</t>
  </si>
  <si>
    <t>A1714</t>
  </si>
  <si>
    <t>2336</t>
  </si>
  <si>
    <t>A1715</t>
  </si>
  <si>
    <t>2335</t>
  </si>
  <si>
    <t>A1717</t>
  </si>
  <si>
    <t>2323/2354</t>
  </si>
  <si>
    <t>PL/JA/20319</t>
  </si>
  <si>
    <t>2298</t>
  </si>
  <si>
    <t>PL/JA/20320</t>
  </si>
  <si>
    <t>2357</t>
  </si>
  <si>
    <t>23/11/2023</t>
  </si>
  <si>
    <t>A1716</t>
  </si>
  <si>
    <t>2327</t>
  </si>
  <si>
    <t>A1718</t>
  </si>
  <si>
    <t>2325</t>
  </si>
  <si>
    <t>A1719</t>
  </si>
  <si>
    <t>2387</t>
  </si>
  <si>
    <t>A1720</t>
  </si>
  <si>
    <t>2388/2309</t>
  </si>
  <si>
    <t>A1721</t>
  </si>
  <si>
    <t>2384/2369</t>
  </si>
  <si>
    <t>A1722</t>
  </si>
  <si>
    <t>2353/2367</t>
  </si>
  <si>
    <t>A1723</t>
  </si>
  <si>
    <t>2375</t>
  </si>
  <si>
    <t>A1724</t>
  </si>
  <si>
    <t>2374</t>
  </si>
  <si>
    <t>A1776</t>
  </si>
  <si>
    <t>2386</t>
  </si>
  <si>
    <t>A1777</t>
  </si>
  <si>
    <t>2363</t>
  </si>
  <si>
    <t>A1778</t>
  </si>
  <si>
    <t>2362</t>
  </si>
  <si>
    <t>A1779</t>
  </si>
  <si>
    <t>2361</t>
  </si>
  <si>
    <t>A1780</t>
  </si>
  <si>
    <t>2389</t>
  </si>
  <si>
    <t>A1781</t>
  </si>
  <si>
    <t>2396</t>
  </si>
  <si>
    <t>A1785</t>
  </si>
  <si>
    <t>2370</t>
  </si>
  <si>
    <t>24/11/2023</t>
  </si>
  <si>
    <t>A1782</t>
  </si>
  <si>
    <t>2390</t>
  </si>
  <si>
    <t>A1783</t>
  </si>
  <si>
    <t>2376</t>
  </si>
  <si>
    <t>A1784</t>
  </si>
  <si>
    <t>2371</t>
  </si>
  <si>
    <t>A1786</t>
  </si>
  <si>
    <t>A1787</t>
  </si>
  <si>
    <t>2402</t>
  </si>
  <si>
    <t>A1788</t>
  </si>
  <si>
    <t>2403</t>
  </si>
  <si>
    <t>PL/JA/20572</t>
  </si>
  <si>
    <t>2404</t>
  </si>
  <si>
    <t>25/11/2023</t>
  </si>
  <si>
    <t>A1789</t>
  </si>
  <si>
    <t>2405/2412/2409</t>
  </si>
  <si>
    <t>PL/JA/20596</t>
  </si>
  <si>
    <t>2364</t>
  </si>
  <si>
    <t>PARADEEP</t>
  </si>
  <si>
    <t>SAI TRADERS p</t>
  </si>
  <si>
    <t>PL/JA/20659</t>
  </si>
  <si>
    <t>2423</t>
  </si>
  <si>
    <t>PL/JA/20694</t>
  </si>
  <si>
    <t>2406</t>
  </si>
  <si>
    <t>26/11/2023</t>
  </si>
  <si>
    <t>PL/JA/20664</t>
  </si>
  <si>
    <t>2405</t>
  </si>
  <si>
    <t>27/11/2023</t>
  </si>
  <si>
    <t>A1790</t>
  </si>
  <si>
    <t>2431</t>
  </si>
  <si>
    <t>A1791</t>
  </si>
  <si>
    <t>2432</t>
  </si>
  <si>
    <t>PL/JA/20717</t>
  </si>
  <si>
    <t>2426</t>
  </si>
  <si>
    <t>PL/JA/20718</t>
  </si>
  <si>
    <t>2425</t>
  </si>
  <si>
    <t>28/11/2023</t>
  </si>
  <si>
    <t>A1792</t>
  </si>
  <si>
    <t>2443</t>
  </si>
  <si>
    <t>A1793</t>
  </si>
  <si>
    <t>2424</t>
  </si>
  <si>
    <t>A1794</t>
  </si>
  <si>
    <t>2436</t>
  </si>
  <si>
    <t>A1795</t>
  </si>
  <si>
    <t>2440</t>
  </si>
  <si>
    <t>29/11/2023</t>
  </si>
  <si>
    <t>A1796</t>
  </si>
  <si>
    <t>2434</t>
  </si>
  <si>
    <t>A1797</t>
  </si>
  <si>
    <t>2433</t>
  </si>
  <si>
    <t>A1798</t>
  </si>
  <si>
    <t>2454</t>
  </si>
  <si>
    <t>A1799</t>
  </si>
  <si>
    <t>2453</t>
  </si>
  <si>
    <t>A1801</t>
  </si>
  <si>
    <t>2451</t>
  </si>
  <si>
    <t>A1802</t>
  </si>
  <si>
    <t>2452</t>
  </si>
  <si>
    <t>30/11/2023</t>
  </si>
  <si>
    <t>A1803</t>
  </si>
  <si>
    <t>2462</t>
  </si>
  <si>
    <t>A1804</t>
  </si>
  <si>
    <t>2461</t>
  </si>
  <si>
    <t>A1805</t>
  </si>
  <si>
    <t>2445</t>
  </si>
  <si>
    <t>A1806</t>
  </si>
  <si>
    <t>2456</t>
  </si>
  <si>
    <t>A1807</t>
  </si>
  <si>
    <t>2465</t>
  </si>
  <si>
    <t>A1808</t>
  </si>
  <si>
    <t>2464</t>
  </si>
  <si>
    <t>A1809</t>
  </si>
  <si>
    <t>2463</t>
  </si>
  <si>
    <t>(RUPEES THREE LAKH ELEVEN THOUSAND SIX HUNDRED THIRTY THREE ONLY)</t>
  </si>
  <si>
    <t>SNEHA AGENCIES</t>
  </si>
  <si>
    <t>S R AGENCIES</t>
  </si>
  <si>
    <t>AERAN ASSOCIATES</t>
  </si>
  <si>
    <t>JALESWAR</t>
  </si>
  <si>
    <t>MM MARKETING</t>
  </si>
  <si>
    <t>GITANJALI AGENCY</t>
  </si>
  <si>
    <t>GST to be paid by Consignor under Reverse Charge Mechanism (RCM) as per GST</t>
  </si>
  <si>
    <t>REMARKS</t>
  </si>
  <si>
    <t>SHUBHAM DISTRIBUTORS</t>
  </si>
  <si>
    <t>0</t>
  </si>
  <si>
    <t>PURI</t>
  </si>
  <si>
    <t>PATRA STORE</t>
  </si>
  <si>
    <t xml:space="preserve">LADURAM GUPTA </t>
  </si>
  <si>
    <t>GIFT</t>
  </si>
  <si>
    <t>994</t>
  </si>
  <si>
    <t>INV. DATE : 31/07/2025</t>
  </si>
  <si>
    <t>MONTH  : JULY, 2025</t>
  </si>
  <si>
    <t>Declaration � Kindly verify and confirm before 20/08/2025</t>
  </si>
  <si>
    <t>03/7/2025</t>
  </si>
  <si>
    <t>PL/JA/06367</t>
  </si>
  <si>
    <t>829</t>
  </si>
  <si>
    <t>PL/JA/06412</t>
  </si>
  <si>
    <t>0818</t>
  </si>
  <si>
    <t>PL/JA/06419</t>
  </si>
  <si>
    <t>842</t>
  </si>
  <si>
    <t>PL/JA/06514</t>
  </si>
  <si>
    <t>0836</t>
  </si>
  <si>
    <t>05/7/2025</t>
  </si>
  <si>
    <t>PL/JA/06561</t>
  </si>
  <si>
    <t>0865</t>
  </si>
  <si>
    <t>PL/JA/06605</t>
  </si>
  <si>
    <t>0864</t>
  </si>
  <si>
    <t>PL/JA/06606</t>
  </si>
  <si>
    <t>868</t>
  </si>
  <si>
    <t>07/7/2025</t>
  </si>
  <si>
    <t>PL/JA/06662</t>
  </si>
  <si>
    <t>0839</t>
  </si>
  <si>
    <t>PL/JA/06722</t>
  </si>
  <si>
    <t>0876</t>
  </si>
  <si>
    <t>PL/JA/06728</t>
  </si>
  <si>
    <t>0857</t>
  </si>
  <si>
    <t>09/7/2025</t>
  </si>
  <si>
    <t>A251</t>
  </si>
  <si>
    <t>885</t>
  </si>
  <si>
    <t>A252</t>
  </si>
  <si>
    <t>886</t>
  </si>
  <si>
    <t>A253</t>
  </si>
  <si>
    <t>880</t>
  </si>
  <si>
    <t>A254</t>
  </si>
  <si>
    <t>888</t>
  </si>
  <si>
    <t>A255</t>
  </si>
  <si>
    <t>11/7/2025</t>
  </si>
  <si>
    <t>PL/JA/06838</t>
  </si>
  <si>
    <t>893</t>
  </si>
  <si>
    <t>PL/JA/06853</t>
  </si>
  <si>
    <t>0900</t>
  </si>
  <si>
    <t>12/7/2025</t>
  </si>
  <si>
    <t>A256</t>
  </si>
  <si>
    <t>878</t>
  </si>
  <si>
    <t>A257</t>
  </si>
  <si>
    <t>898</t>
  </si>
  <si>
    <t>13/7/2025</t>
  </si>
  <si>
    <t>A258</t>
  </si>
  <si>
    <t>901</t>
  </si>
  <si>
    <t>A259</t>
  </si>
  <si>
    <t>902</t>
  </si>
  <si>
    <t>A260</t>
  </si>
  <si>
    <t>0919</t>
  </si>
  <si>
    <t>14/7/2025</t>
  </si>
  <si>
    <t>A261</t>
  </si>
  <si>
    <t>905</t>
  </si>
  <si>
    <t>A262</t>
  </si>
  <si>
    <t>703</t>
  </si>
  <si>
    <t>A263</t>
  </si>
  <si>
    <t>916</t>
  </si>
  <si>
    <t>S K AGENCIES</t>
  </si>
  <si>
    <t>15/7/2025</t>
  </si>
  <si>
    <t>A264</t>
  </si>
  <si>
    <t>922</t>
  </si>
  <si>
    <t>A265</t>
  </si>
  <si>
    <t>914</t>
  </si>
  <si>
    <t>A266</t>
  </si>
  <si>
    <t>923</t>
  </si>
  <si>
    <t>A267</t>
  </si>
  <si>
    <t>929/904</t>
  </si>
  <si>
    <t>A268</t>
  </si>
  <si>
    <t>907</t>
  </si>
  <si>
    <t>A269</t>
  </si>
  <si>
    <t>906</t>
  </si>
  <si>
    <t>A270</t>
  </si>
  <si>
    <t>891</t>
  </si>
  <si>
    <t>16/7/2025</t>
  </si>
  <si>
    <t>A271</t>
  </si>
  <si>
    <t>928</t>
  </si>
  <si>
    <t>A272</t>
  </si>
  <si>
    <t>924/927</t>
  </si>
  <si>
    <t>A273</t>
  </si>
  <si>
    <t>925</t>
  </si>
  <si>
    <t>A274</t>
  </si>
  <si>
    <t>946</t>
  </si>
  <si>
    <t>A276</t>
  </si>
  <si>
    <t>936</t>
  </si>
  <si>
    <t>A277</t>
  </si>
  <si>
    <t>942</t>
  </si>
  <si>
    <t>A278</t>
  </si>
  <si>
    <t>948</t>
  </si>
  <si>
    <t>A279</t>
  </si>
  <si>
    <t>949</t>
  </si>
  <si>
    <t>PL/JA/07110</t>
  </si>
  <si>
    <t>0939</t>
  </si>
  <si>
    <t>18/7/2025</t>
  </si>
  <si>
    <t>A280</t>
  </si>
  <si>
    <t>959</t>
  </si>
  <si>
    <t>PARAMESWARI ENTERPRISES</t>
  </si>
  <si>
    <t>A281</t>
  </si>
  <si>
    <t>943</t>
  </si>
  <si>
    <t>PL/JA/07205</t>
  </si>
  <si>
    <t>945</t>
  </si>
  <si>
    <t>19/7/2025</t>
  </si>
  <si>
    <t>A282</t>
  </si>
  <si>
    <t>955</t>
  </si>
  <si>
    <t>A283</t>
  </si>
  <si>
    <t>970</t>
  </si>
  <si>
    <t>A284</t>
  </si>
  <si>
    <t>996</t>
  </si>
  <si>
    <t>21/7/2025</t>
  </si>
  <si>
    <t>A285</t>
  </si>
  <si>
    <t>981</t>
  </si>
  <si>
    <t>A286</t>
  </si>
  <si>
    <t>975</t>
  </si>
  <si>
    <t>A287</t>
  </si>
  <si>
    <t>976</t>
  </si>
  <si>
    <t>A288</t>
  </si>
  <si>
    <t>988</t>
  </si>
  <si>
    <t>A289</t>
  </si>
  <si>
    <t>984</t>
  </si>
  <si>
    <t>A290</t>
  </si>
  <si>
    <t>980</t>
  </si>
  <si>
    <t>A291</t>
  </si>
  <si>
    <t>989</t>
  </si>
  <si>
    <t>PL/JA/07328</t>
  </si>
  <si>
    <t>968</t>
  </si>
  <si>
    <t>22/7/2025</t>
  </si>
  <si>
    <t>A293</t>
  </si>
  <si>
    <t>982</t>
  </si>
  <si>
    <t>A294</t>
  </si>
  <si>
    <t>A295</t>
  </si>
  <si>
    <t>991</t>
  </si>
  <si>
    <t>PL/JA/07400</t>
  </si>
  <si>
    <t>0974</t>
  </si>
  <si>
    <t>24/7/2025</t>
  </si>
  <si>
    <t>A292</t>
  </si>
  <si>
    <t>993</t>
  </si>
  <si>
    <t>23/7/2025</t>
  </si>
  <si>
    <t>990</t>
  </si>
  <si>
    <t>A296</t>
  </si>
  <si>
    <t>999</t>
  </si>
  <si>
    <t>A297</t>
  </si>
  <si>
    <t>1001</t>
  </si>
  <si>
    <t>PL/JA/07609</t>
  </si>
  <si>
    <t>1010</t>
  </si>
  <si>
    <t>PL/JA/07610</t>
  </si>
  <si>
    <t>1013</t>
  </si>
  <si>
    <t>PL/JA/07494</t>
  </si>
  <si>
    <t>PL/JA/07544</t>
  </si>
  <si>
    <t>1011</t>
  </si>
  <si>
    <t>PL/JA/07564</t>
  </si>
  <si>
    <t>1022</t>
  </si>
  <si>
    <t>25/7/2025</t>
  </si>
  <si>
    <t>A298</t>
  </si>
  <si>
    <t>1020</t>
  </si>
  <si>
    <t>A301</t>
  </si>
  <si>
    <t>1015</t>
  </si>
  <si>
    <t>A302</t>
  </si>
  <si>
    <t>1006</t>
  </si>
  <si>
    <t>A303</t>
  </si>
  <si>
    <t>A304</t>
  </si>
  <si>
    <t>1024</t>
  </si>
  <si>
    <t>A305</t>
  </si>
  <si>
    <t>26/7/2025</t>
  </si>
  <si>
    <t>A306</t>
  </si>
  <si>
    <t>1032</t>
  </si>
  <si>
    <t>A308</t>
  </si>
  <si>
    <t>1033</t>
  </si>
  <si>
    <t>27/7/2025</t>
  </si>
  <si>
    <t>A307</t>
  </si>
  <si>
    <t>1034</t>
  </si>
  <si>
    <t>A309</t>
  </si>
  <si>
    <t>1035</t>
  </si>
  <si>
    <t>28/7/2025</t>
  </si>
  <si>
    <t>A310</t>
  </si>
  <si>
    <t>1042</t>
  </si>
  <si>
    <t>29/7/2025</t>
  </si>
  <si>
    <t>A311</t>
  </si>
  <si>
    <t>1048</t>
  </si>
  <si>
    <t>PL/JA/07859</t>
  </si>
  <si>
    <t>1038</t>
  </si>
  <si>
    <t>PL/JA/07869</t>
  </si>
  <si>
    <t>1041</t>
  </si>
  <si>
    <t>PL/JA/07920</t>
  </si>
  <si>
    <t>1057</t>
  </si>
  <si>
    <t>PL/JA/07929</t>
  </si>
  <si>
    <t>1060</t>
  </si>
  <si>
    <t>30/7/2025</t>
  </si>
  <si>
    <t>A312</t>
  </si>
  <si>
    <t>1063</t>
  </si>
  <si>
    <t>A313</t>
  </si>
  <si>
    <t>1062</t>
  </si>
  <si>
    <t>A314</t>
  </si>
  <si>
    <t>A315</t>
  </si>
  <si>
    <t>1071</t>
  </si>
  <si>
    <t>A316</t>
  </si>
  <si>
    <t>1073</t>
  </si>
  <si>
    <t>A317</t>
  </si>
  <si>
    <t>1072</t>
  </si>
  <si>
    <t>A318</t>
  </si>
  <si>
    <t>1052</t>
  </si>
  <si>
    <t>A319</t>
  </si>
  <si>
    <t>1074</t>
  </si>
  <si>
    <t>A320</t>
  </si>
  <si>
    <t>1053</t>
  </si>
  <si>
    <t>A321</t>
  </si>
  <si>
    <t>1075</t>
  </si>
  <si>
    <t>PL/JA/07921</t>
  </si>
  <si>
    <t>1058</t>
  </si>
  <si>
    <t>31/7/2025</t>
  </si>
  <si>
    <t>A326</t>
  </si>
  <si>
    <t>1093/1065</t>
  </si>
  <si>
    <t>PL/JA/08099</t>
  </si>
  <si>
    <t>1095</t>
  </si>
  <si>
    <t>PL/JA/08157</t>
  </si>
  <si>
    <t>1094</t>
  </si>
  <si>
    <t>PL/JA/08191</t>
  </si>
  <si>
    <t>1122</t>
  </si>
  <si>
    <t>(RUPEES THREE LAKH THIRTY TWO THOUSAND SIX HUNDRED THIRTY NINE ONLY)</t>
  </si>
  <si>
    <t>REFRIGI RATOR</t>
  </si>
  <si>
    <t>GSTIN : 21AGHPB9356M1Z9</t>
  </si>
  <si>
    <t>BILL NO : 12014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</si>
</sst>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3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4"/>
    </xf>
    <xf numFmtId="0" fontId="7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vertical="top" wrapText="1"/>
    </xf>
    <xf numFmtId="165" fontId="3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 indent="6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2" fontId="5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2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9" fillId="0" borderId="1" xfId="0" applyFont="1" applyBorder="1"/>
    <xf numFmtId="2" fontId="0" fillId="0" borderId="1" xfId="0" applyNumberFormat="1" applyBorder="1"/>
    <xf numFmtId="2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right" vertical="center"/>
    </xf>
    <xf numFmtId="2" fontId="0" fillId="0" borderId="0" xfId="0" applyNumberFormat="1"/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0" fillId="0" borderId="4" xfId="0" applyBorder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164" fontId="3" fillId="2" borderId="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7" xfId="0" applyNumberFormat="1" applyFont="1" applyBorder="1" applyAlignment="1">
      <alignment horizontal="center" wrapText="1"/>
    </xf>
    <xf numFmtId="0" fontId="8" fillId="0" borderId="8" xfId="0" applyNumberFormat="1" applyFont="1" applyBorder="1" applyAlignment="1">
      <alignment horizontal="center" wrapText="1"/>
    </xf>
    <xf numFmtId="0" fontId="8" fillId="0" borderId="9" xfId="0" applyNumberFormat="1" applyFont="1" applyBorder="1" applyAlignment="1">
      <alignment horizontal="center" wrapText="1"/>
    </xf>
    <xf numFmtId="0" fontId="8" fillId="0" borderId="10" xfId="0" applyNumberFormat="1" applyFont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right" vertical="center"/>
    </xf>
    <xf numFmtId="0" fontId="8" fillId="2" borderId="3" xfId="0" applyNumberFormat="1" applyFont="1" applyFill="1" applyBorder="1" applyAlignment="1">
      <alignment horizontal="right" vertical="center"/>
    </xf>
    <xf numFmtId="0" fontId="8" fillId="2" borderId="4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28</v>
          </cell>
        </row>
        <row r="5">
          <cell r="G5" t="str">
            <v>ARADI</v>
          </cell>
          <cell r="H5">
            <v>28</v>
          </cell>
        </row>
        <row r="6">
          <cell r="G6" t="str">
            <v>ASKA</v>
          </cell>
          <cell r="H6">
            <v>42</v>
          </cell>
        </row>
        <row r="7">
          <cell r="G7" t="str">
            <v>ATHAGARH</v>
          </cell>
          <cell r="H7">
            <v>25</v>
          </cell>
        </row>
        <row r="8">
          <cell r="G8" t="str">
            <v>BALASORE</v>
          </cell>
          <cell r="H8">
            <v>29</v>
          </cell>
        </row>
        <row r="9">
          <cell r="G9" t="str">
            <v>BALIGUDA</v>
          </cell>
          <cell r="H9">
            <v>54</v>
          </cell>
        </row>
        <row r="10">
          <cell r="G10" t="str">
            <v>BALUGAON</v>
          </cell>
          <cell r="H10">
            <v>34</v>
          </cell>
        </row>
        <row r="11">
          <cell r="G11" t="str">
            <v>BAMRA</v>
          </cell>
          <cell r="H11">
            <v>46</v>
          </cell>
        </row>
        <row r="12">
          <cell r="G12" t="str">
            <v>BARBIL</v>
          </cell>
          <cell r="H12">
            <v>54</v>
          </cell>
        </row>
        <row r="13">
          <cell r="G13" t="str">
            <v>BARIPADA</v>
          </cell>
          <cell r="H13">
            <v>37</v>
          </cell>
        </row>
        <row r="14">
          <cell r="G14" t="str">
            <v>BELLAGUNTHA</v>
          </cell>
          <cell r="H14">
            <v>50</v>
          </cell>
        </row>
        <row r="15">
          <cell r="G15" t="str">
            <v>BELPAHAR</v>
          </cell>
          <cell r="H15">
            <v>34</v>
          </cell>
        </row>
        <row r="16">
          <cell r="G16" t="str">
            <v>BERHAMPUR</v>
          </cell>
          <cell r="H16">
            <v>30</v>
          </cell>
        </row>
        <row r="17">
          <cell r="G17" t="str">
            <v>BHADRAK</v>
          </cell>
          <cell r="H17">
            <v>28</v>
          </cell>
        </row>
        <row r="18">
          <cell r="G18" t="str">
            <v>BHANJANAGAR</v>
          </cell>
          <cell r="H18">
            <v>50</v>
          </cell>
        </row>
        <row r="19">
          <cell r="G19" t="str">
            <v>BHUBANESWAR</v>
          </cell>
          <cell r="H19">
            <v>19</v>
          </cell>
        </row>
        <row r="20">
          <cell r="G20" t="str">
            <v>BOINDA</v>
          </cell>
          <cell r="H20">
            <v>60</v>
          </cell>
        </row>
        <row r="21">
          <cell r="G21" t="str">
            <v>BOUDH</v>
          </cell>
          <cell r="H21">
            <v>45</v>
          </cell>
        </row>
        <row r="22">
          <cell r="G22" t="str">
            <v>BRAJARAJNAGAR</v>
          </cell>
          <cell r="H22">
            <v>34</v>
          </cell>
        </row>
        <row r="23">
          <cell r="G23" t="str">
            <v>CHANDANPUR</v>
          </cell>
          <cell r="H23">
            <v>29</v>
          </cell>
        </row>
        <row r="24">
          <cell r="G24" t="str">
            <v>CHHATRAPUR</v>
          </cell>
          <cell r="H24">
            <v>38</v>
          </cell>
        </row>
        <row r="25">
          <cell r="G25" t="str">
            <v>CHIKITI</v>
          </cell>
          <cell r="H25">
            <v>32</v>
          </cell>
        </row>
        <row r="26">
          <cell r="G26" t="str">
            <v>CUTTACK</v>
          </cell>
          <cell r="H26">
            <v>10</v>
          </cell>
        </row>
        <row r="27">
          <cell r="G27" t="str">
            <v>DASPALLA</v>
          </cell>
          <cell r="H27">
            <v>0</v>
          </cell>
        </row>
        <row r="28">
          <cell r="G28" t="str">
            <v>DEOGARH</v>
          </cell>
          <cell r="H28">
            <v>60</v>
          </cell>
        </row>
        <row r="29">
          <cell r="G29" t="str">
            <v>DHENKANAL</v>
          </cell>
          <cell r="H29">
            <v>26</v>
          </cell>
        </row>
        <row r="30">
          <cell r="G30" t="str">
            <v>DIGAPAHANDI</v>
          </cell>
          <cell r="H30">
            <v>32</v>
          </cell>
        </row>
        <row r="31">
          <cell r="G31" t="str">
            <v>G.UDAYAGIRI</v>
          </cell>
          <cell r="H31">
            <v>55</v>
          </cell>
        </row>
        <row r="32">
          <cell r="G32" t="str">
            <v>GOPINATHPUR</v>
          </cell>
          <cell r="H32">
            <v>60</v>
          </cell>
        </row>
        <row r="33">
          <cell r="G33" t="str">
            <v>GUNUPUR</v>
          </cell>
          <cell r="H33">
            <v>54</v>
          </cell>
        </row>
        <row r="34">
          <cell r="G34" t="str">
            <v>HINJILICUT</v>
          </cell>
          <cell r="H34">
            <v>32</v>
          </cell>
        </row>
        <row r="35">
          <cell r="G35" t="str">
            <v>ITAMATI</v>
          </cell>
          <cell r="H35">
            <v>34</v>
          </cell>
        </row>
        <row r="36">
          <cell r="G36" t="str">
            <v>JAGATSINGHPUR</v>
          </cell>
          <cell r="H36">
            <v>30</v>
          </cell>
        </row>
        <row r="37">
          <cell r="G37" t="str">
            <v>JAJPUR ROAD</v>
          </cell>
          <cell r="H37">
            <v>32</v>
          </cell>
        </row>
        <row r="38">
          <cell r="G38" t="str">
            <v>JAJPUR TOWN</v>
          </cell>
          <cell r="H38">
            <v>32</v>
          </cell>
        </row>
        <row r="39">
          <cell r="G39" t="str">
            <v>JALESWAR</v>
          </cell>
          <cell r="H39">
            <v>42</v>
          </cell>
        </row>
        <row r="40">
          <cell r="G40" t="str">
            <v>JHARSUGUDA</v>
          </cell>
          <cell r="H40">
            <v>30</v>
          </cell>
        </row>
        <row r="41">
          <cell r="G41" t="str">
            <v>KAKATPUR</v>
          </cell>
          <cell r="H41">
            <v>29</v>
          </cell>
        </row>
        <row r="42">
          <cell r="G42" t="str">
            <v>KAMAKHYANAGAR</v>
          </cell>
          <cell r="H42">
            <v>45</v>
          </cell>
        </row>
        <row r="43">
          <cell r="G43" t="str">
            <v>KENDRAPARA</v>
          </cell>
          <cell r="H43">
            <v>28</v>
          </cell>
        </row>
        <row r="44">
          <cell r="G44" t="str">
            <v>KEONJHAR</v>
          </cell>
          <cell r="H44">
            <v>34</v>
          </cell>
        </row>
        <row r="45">
          <cell r="G45" t="str">
            <v>KHALLIKOTE</v>
          </cell>
          <cell r="H45">
            <v>34</v>
          </cell>
        </row>
        <row r="46">
          <cell r="G46" t="str">
            <v>KHURDA</v>
          </cell>
          <cell r="H46">
            <v>28</v>
          </cell>
        </row>
        <row r="47">
          <cell r="G47" t="str">
            <v>KUCHINDA</v>
          </cell>
          <cell r="H47">
            <v>33</v>
          </cell>
        </row>
        <row r="48">
          <cell r="G48" t="str">
            <v>MUNDAMARI</v>
          </cell>
          <cell r="H48">
            <v>38</v>
          </cell>
        </row>
        <row r="49">
          <cell r="G49" t="str">
            <v>NAYAGARH</v>
          </cell>
          <cell r="H49">
            <v>34</v>
          </cell>
        </row>
        <row r="50">
          <cell r="G50" t="str">
            <v>NIALI</v>
          </cell>
          <cell r="H50">
            <v>25</v>
          </cell>
        </row>
        <row r="51">
          <cell r="G51" t="str">
            <v>PADMAPUR</v>
          </cell>
          <cell r="H51">
            <v>34</v>
          </cell>
        </row>
        <row r="52">
          <cell r="G52" t="str">
            <v>PARADEEP</v>
          </cell>
          <cell r="H52">
            <v>31</v>
          </cell>
        </row>
        <row r="53">
          <cell r="G53" t="str">
            <v>PARALAKHEMUNDI</v>
          </cell>
          <cell r="H53">
            <v>54</v>
          </cell>
        </row>
        <row r="54">
          <cell r="G54" t="str">
            <v>PHULBANI</v>
          </cell>
          <cell r="H54">
            <v>50</v>
          </cell>
        </row>
        <row r="55">
          <cell r="G55" t="str">
            <v>POLASARA</v>
          </cell>
          <cell r="H55">
            <v>43</v>
          </cell>
        </row>
        <row r="56">
          <cell r="G56" t="str">
            <v>PURI</v>
          </cell>
          <cell r="H56">
            <v>29</v>
          </cell>
        </row>
        <row r="57">
          <cell r="G57" t="str">
            <v>PURUSOTTAMPUR</v>
          </cell>
          <cell r="H57">
            <v>32</v>
          </cell>
        </row>
        <row r="58">
          <cell r="G58" t="str">
            <v>RAHAMA</v>
          </cell>
          <cell r="H58">
            <v>31</v>
          </cell>
        </row>
        <row r="59">
          <cell r="G59" t="str">
            <v>RAIRANGPUR</v>
          </cell>
          <cell r="H59">
            <v>54</v>
          </cell>
        </row>
        <row r="60">
          <cell r="G60" t="str">
            <v>RAJGANGPUR</v>
          </cell>
          <cell r="H60">
            <v>33</v>
          </cell>
        </row>
        <row r="61">
          <cell r="G61" t="str">
            <v>RAYAGADA</v>
          </cell>
          <cell r="H61">
            <v>54</v>
          </cell>
        </row>
        <row r="62">
          <cell r="G62" t="str">
            <v>REDHAKHOL</v>
          </cell>
          <cell r="H62">
            <v>70</v>
          </cell>
        </row>
        <row r="63">
          <cell r="G63" t="str">
            <v>ROURKELA</v>
          </cell>
          <cell r="H63">
            <v>28</v>
          </cell>
        </row>
        <row r="64">
          <cell r="G64" t="str">
            <v>SAMBALPUR</v>
          </cell>
          <cell r="H64">
            <v>27</v>
          </cell>
        </row>
        <row r="65">
          <cell r="G65" t="str">
            <v>SHERAGADA</v>
          </cell>
          <cell r="H65">
            <v>43</v>
          </cell>
        </row>
        <row r="66">
          <cell r="G66" t="str">
            <v>TALCHER</v>
          </cell>
          <cell r="H66">
            <v>29</v>
          </cell>
        </row>
        <row r="67">
          <cell r="G67" t="str">
            <v>RAYAGADA/PADMAPUR</v>
          </cell>
          <cell r="H67">
            <v>54</v>
          </cell>
        </row>
        <row r="68">
          <cell r="G68" t="str">
            <v>NIMAPARA</v>
          </cell>
          <cell r="H68">
            <v>28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tabSelected="1" zoomScale="145" zoomScaleNormal="145" workbookViewId="0">
      <selection activeCell="N10" sqref="N10"/>
    </sheetView>
  </sheetViews>
  <sheetFormatPr defaultRowHeight="15.95" customHeight="1" x14ac:dyDescent="0.25"/>
  <cols>
    <col min="1" max="1" width="4.7109375" style="21" customWidth="1"/>
    <col min="2" max="2" width="10.28515625" style="18" customWidth="1"/>
    <col min="3" max="3" width="12" style="15" customWidth="1"/>
    <col min="4" max="4" width="10.42578125" style="40" bestFit="1" customWidth="1"/>
    <col min="5" max="5" width="6.42578125" style="16" bestFit="1" customWidth="1"/>
    <col min="6" max="6" width="13.5703125" style="17" bestFit="1" customWidth="1"/>
    <col min="7" max="7" width="6.28515625" style="22" bestFit="1" customWidth="1"/>
    <col min="8" max="8" width="6.85546875" style="16" customWidth="1"/>
    <col min="9" max="9" width="6.42578125" style="16" customWidth="1"/>
    <col min="10" max="10" width="10.140625" style="16" bestFit="1" customWidth="1"/>
    <col min="11" max="11" width="8.85546875" style="16" customWidth="1"/>
    <col min="12" max="12" width="43.28515625" style="16" bestFit="1" customWidth="1"/>
    <col min="13" max="16384" width="9.140625" style="16"/>
  </cols>
  <sheetData>
    <row r="1" spans="1:12" s="5" customFormat="1" ht="15" customHeight="1" x14ac:dyDescent="0.25">
      <c r="A1" s="5" t="s">
        <v>0</v>
      </c>
      <c r="B1" s="6"/>
      <c r="D1" s="37"/>
      <c r="H1" s="23" t="s">
        <v>691</v>
      </c>
    </row>
    <row r="2" spans="1:12" s="5" customFormat="1" ht="15" customHeight="1" x14ac:dyDescent="0.25">
      <c r="A2" s="8" t="s">
        <v>18</v>
      </c>
      <c r="B2" s="6"/>
      <c r="C2" s="7"/>
      <c r="D2" s="38"/>
      <c r="H2" s="23" t="s">
        <v>912</v>
      </c>
    </row>
    <row r="3" spans="1:12" s="5" customFormat="1" ht="15" customHeight="1" x14ac:dyDescent="0.25">
      <c r="A3" s="5" t="s">
        <v>14</v>
      </c>
      <c r="B3" s="6"/>
      <c r="C3" s="7"/>
      <c r="D3" s="37"/>
      <c r="H3" s="23" t="s">
        <v>690</v>
      </c>
    </row>
    <row r="4" spans="1:12" s="5" customFormat="1" ht="15" customHeight="1" x14ac:dyDescent="0.25">
      <c r="A4" s="5" t="s">
        <v>19</v>
      </c>
      <c r="B4" s="9"/>
      <c r="C4" s="7"/>
      <c r="D4" s="37"/>
      <c r="E4" s="10"/>
      <c r="H4" s="23" t="s">
        <v>911</v>
      </c>
    </row>
    <row r="5" spans="1:12" s="5" customFormat="1" ht="15" customHeight="1" x14ac:dyDescent="0.25">
      <c r="A5" s="11"/>
      <c r="B5" s="12"/>
      <c r="C5" s="7"/>
      <c r="D5" s="39"/>
      <c r="E5" s="10"/>
      <c r="H5" s="24" t="s">
        <v>20</v>
      </c>
    </row>
    <row r="6" spans="1:12" s="5" customFormat="1" ht="9.9499999999999993" customHeight="1" x14ac:dyDescent="0.25">
      <c r="A6" s="11"/>
      <c r="B6" s="6"/>
      <c r="C6" s="7"/>
      <c r="D6" s="39"/>
      <c r="E6" s="10"/>
      <c r="F6" s="13"/>
      <c r="G6" s="14"/>
    </row>
    <row r="7" spans="1:12" s="45" customFormat="1" ht="15.95" customHeight="1" x14ac:dyDescent="0.25">
      <c r="A7" s="46" t="s">
        <v>4</v>
      </c>
      <c r="B7" s="46" t="s">
        <v>1</v>
      </c>
      <c r="C7" s="46" t="s">
        <v>353</v>
      </c>
      <c r="D7" s="46" t="s">
        <v>40</v>
      </c>
      <c r="E7" s="46" t="s">
        <v>3</v>
      </c>
      <c r="F7" s="46" t="s">
        <v>2</v>
      </c>
      <c r="G7" s="46" t="s">
        <v>5</v>
      </c>
      <c r="H7" s="47" t="s">
        <v>6</v>
      </c>
      <c r="I7" s="47" t="s">
        <v>21</v>
      </c>
      <c r="J7" s="47" t="s">
        <v>22</v>
      </c>
      <c r="K7" s="48" t="s">
        <v>682</v>
      </c>
      <c r="L7" s="46" t="s">
        <v>56</v>
      </c>
    </row>
    <row r="8" spans="1:12" s="7" customFormat="1" ht="15" customHeight="1" x14ac:dyDescent="0.25">
      <c r="A8" s="50">
        <v>1</v>
      </c>
      <c r="B8" s="43" t="s">
        <v>693</v>
      </c>
      <c r="C8" s="43" t="s">
        <v>694</v>
      </c>
      <c r="D8" s="43" t="s">
        <v>695</v>
      </c>
      <c r="E8" s="51" t="s">
        <v>17</v>
      </c>
      <c r="F8" s="43" t="s">
        <v>8</v>
      </c>
      <c r="G8" s="43">
        <v>26</v>
      </c>
      <c r="H8" s="52">
        <f>VLOOKUP(F8,[1]ANANPURNA!$G$4:$H$85,2,FALSE)</f>
        <v>37</v>
      </c>
      <c r="I8" s="52">
        <v>20</v>
      </c>
      <c r="J8" s="52">
        <f>G8*H8+I8</f>
        <v>982</v>
      </c>
      <c r="K8" s="44"/>
      <c r="L8" s="43" t="s">
        <v>677</v>
      </c>
    </row>
    <row r="9" spans="1:12" s="7" customFormat="1" ht="15" customHeight="1" x14ac:dyDescent="0.25">
      <c r="A9" s="50">
        <v>2</v>
      </c>
      <c r="B9" s="43" t="s">
        <v>693</v>
      </c>
      <c r="C9" s="43" t="s">
        <v>696</v>
      </c>
      <c r="D9" s="43" t="s">
        <v>697</v>
      </c>
      <c r="E9" s="51" t="s">
        <v>17</v>
      </c>
      <c r="F9" s="43" t="s">
        <v>16</v>
      </c>
      <c r="G9" s="43">
        <v>20</v>
      </c>
      <c r="H9" s="52">
        <f>VLOOKUP(F9,[1]ANANPURNA!$G$4:$H$85,2,FALSE)</f>
        <v>34</v>
      </c>
      <c r="I9" s="52">
        <v>20</v>
      </c>
      <c r="J9" s="52">
        <f t="shared" ref="J9:J72" si="0">G9*H9+I9</f>
        <v>700</v>
      </c>
      <c r="K9" s="44"/>
      <c r="L9" s="43" t="s">
        <v>36</v>
      </c>
    </row>
    <row r="10" spans="1:12" s="7" customFormat="1" ht="15" customHeight="1" x14ac:dyDescent="0.25">
      <c r="A10" s="50">
        <v>3</v>
      </c>
      <c r="B10" s="43" t="s">
        <v>693</v>
      </c>
      <c r="C10" s="43" t="s">
        <v>698</v>
      </c>
      <c r="D10" s="43" t="s">
        <v>699</v>
      </c>
      <c r="E10" s="51" t="s">
        <v>17</v>
      </c>
      <c r="F10" s="43" t="s">
        <v>10</v>
      </c>
      <c r="G10" s="43">
        <v>38</v>
      </c>
      <c r="H10" s="52">
        <f>VLOOKUP(F10,[1]ANANPURNA!$G$4:$H$85,2,FALSE)</f>
        <v>28</v>
      </c>
      <c r="I10" s="52">
        <v>20</v>
      </c>
      <c r="J10" s="52">
        <f t="shared" si="0"/>
        <v>1084</v>
      </c>
      <c r="K10" s="44"/>
      <c r="L10" s="43" t="s">
        <v>676</v>
      </c>
    </row>
    <row r="11" spans="1:12" s="7" customFormat="1" ht="15" customHeight="1" x14ac:dyDescent="0.25">
      <c r="A11" s="50">
        <v>4</v>
      </c>
      <c r="B11" s="43" t="s">
        <v>693</v>
      </c>
      <c r="C11" s="43" t="s">
        <v>700</v>
      </c>
      <c r="D11" s="43" t="s">
        <v>701</v>
      </c>
      <c r="E11" s="51" t="s">
        <v>17</v>
      </c>
      <c r="F11" s="43" t="s">
        <v>8</v>
      </c>
      <c r="G11" s="43">
        <v>64</v>
      </c>
      <c r="H11" s="52">
        <f>VLOOKUP(F11,[1]ANANPURNA!$G$4:$H$85,2,FALSE)</f>
        <v>37</v>
      </c>
      <c r="I11" s="52">
        <v>20</v>
      </c>
      <c r="J11" s="52">
        <f t="shared" si="0"/>
        <v>2388</v>
      </c>
      <c r="K11" s="44"/>
      <c r="L11" s="43" t="s">
        <v>26</v>
      </c>
    </row>
    <row r="12" spans="1:12" s="7" customFormat="1" ht="15" customHeight="1" x14ac:dyDescent="0.25">
      <c r="A12" s="50">
        <v>5</v>
      </c>
      <c r="B12" s="43" t="s">
        <v>702</v>
      </c>
      <c r="C12" s="43" t="s">
        <v>703</v>
      </c>
      <c r="D12" s="43" t="s">
        <v>704</v>
      </c>
      <c r="E12" s="51" t="s">
        <v>17</v>
      </c>
      <c r="F12" s="43" t="s">
        <v>23</v>
      </c>
      <c r="G12" s="43">
        <v>15</v>
      </c>
      <c r="H12" s="52">
        <f>VLOOKUP(F12,[1]ANANPURNA!$G$4:$H$85,2,FALSE)</f>
        <v>32</v>
      </c>
      <c r="I12" s="52">
        <v>20</v>
      </c>
      <c r="J12" s="52">
        <f t="shared" si="0"/>
        <v>500</v>
      </c>
      <c r="K12" s="44"/>
      <c r="L12" s="43" t="s">
        <v>24</v>
      </c>
    </row>
    <row r="13" spans="1:12" s="7" customFormat="1" ht="15" customHeight="1" x14ac:dyDescent="0.25">
      <c r="A13" s="50">
        <v>6</v>
      </c>
      <c r="B13" s="43" t="s">
        <v>702</v>
      </c>
      <c r="C13" s="43" t="s">
        <v>705</v>
      </c>
      <c r="D13" s="43" t="s">
        <v>706</v>
      </c>
      <c r="E13" s="51" t="s">
        <v>17</v>
      </c>
      <c r="F13" s="43" t="s">
        <v>13</v>
      </c>
      <c r="G13" s="43">
        <v>101</v>
      </c>
      <c r="H13" s="52">
        <f>VLOOKUP(F13,[1]ANANPURNA!$G$4:$H$85,2,FALSE)</f>
        <v>30</v>
      </c>
      <c r="I13" s="52">
        <v>20</v>
      </c>
      <c r="J13" s="52">
        <f t="shared" si="0"/>
        <v>3050</v>
      </c>
      <c r="K13" s="44"/>
      <c r="L13" s="43" t="s">
        <v>28</v>
      </c>
    </row>
    <row r="14" spans="1:12" s="7" customFormat="1" ht="15" customHeight="1" x14ac:dyDescent="0.25">
      <c r="A14" s="50">
        <v>7</v>
      </c>
      <c r="B14" s="43" t="s">
        <v>702</v>
      </c>
      <c r="C14" s="43" t="s">
        <v>707</v>
      </c>
      <c r="D14" s="43" t="s">
        <v>708</v>
      </c>
      <c r="E14" s="51" t="s">
        <v>17</v>
      </c>
      <c r="F14" s="43" t="s">
        <v>678</v>
      </c>
      <c r="G14" s="43">
        <v>81</v>
      </c>
      <c r="H14" s="52">
        <f>VLOOKUP(F14,[1]ANANPURNA!$G$4:$H$85,2,FALSE)</f>
        <v>42</v>
      </c>
      <c r="I14" s="52">
        <v>20</v>
      </c>
      <c r="J14" s="52">
        <f t="shared" si="0"/>
        <v>3422</v>
      </c>
      <c r="K14" s="44"/>
      <c r="L14" s="43" t="s">
        <v>679</v>
      </c>
    </row>
    <row r="15" spans="1:12" s="7" customFormat="1" ht="15" customHeight="1" x14ac:dyDescent="0.25">
      <c r="A15" s="50">
        <v>8</v>
      </c>
      <c r="B15" s="43" t="s">
        <v>709</v>
      </c>
      <c r="C15" s="43" t="s">
        <v>710</v>
      </c>
      <c r="D15" s="43" t="s">
        <v>711</v>
      </c>
      <c r="E15" s="51" t="s">
        <v>17</v>
      </c>
      <c r="F15" s="43" t="s">
        <v>685</v>
      </c>
      <c r="G15" s="43">
        <v>65</v>
      </c>
      <c r="H15" s="52">
        <f>VLOOKUP(F15,[1]ANANPURNA!$G$4:$H$85,2,FALSE)</f>
        <v>29</v>
      </c>
      <c r="I15" s="52">
        <v>20</v>
      </c>
      <c r="J15" s="52">
        <f t="shared" si="0"/>
        <v>1905</v>
      </c>
      <c r="K15" s="44"/>
      <c r="L15" s="51" t="s">
        <v>686</v>
      </c>
    </row>
    <row r="16" spans="1:12" s="7" customFormat="1" ht="15" customHeight="1" x14ac:dyDescent="0.25">
      <c r="A16" s="50">
        <v>9</v>
      </c>
      <c r="B16" s="43" t="s">
        <v>709</v>
      </c>
      <c r="C16" s="43" t="s">
        <v>712</v>
      </c>
      <c r="D16" s="43" t="s">
        <v>713</v>
      </c>
      <c r="E16" s="51" t="s">
        <v>17</v>
      </c>
      <c r="F16" s="43" t="s">
        <v>13</v>
      </c>
      <c r="G16" s="43">
        <v>140</v>
      </c>
      <c r="H16" s="52">
        <f>VLOOKUP(F16,[1]ANANPURNA!$G$4:$H$85,2,FALSE)</f>
        <v>30</v>
      </c>
      <c r="I16" s="52">
        <v>20</v>
      </c>
      <c r="J16" s="52">
        <f t="shared" si="0"/>
        <v>4220</v>
      </c>
      <c r="K16" s="44"/>
      <c r="L16" s="43" t="s">
        <v>675</v>
      </c>
    </row>
    <row r="17" spans="1:12" s="7" customFormat="1" ht="15" customHeight="1" x14ac:dyDescent="0.25">
      <c r="A17" s="50">
        <v>10</v>
      </c>
      <c r="B17" s="43" t="s">
        <v>709</v>
      </c>
      <c r="C17" s="43" t="s">
        <v>714</v>
      </c>
      <c r="D17" s="53" t="s">
        <v>715</v>
      </c>
      <c r="E17" s="51" t="s">
        <v>17</v>
      </c>
      <c r="F17" s="53" t="s">
        <v>43</v>
      </c>
      <c r="G17" s="53">
        <v>49</v>
      </c>
      <c r="H17" s="52">
        <f>VLOOKUP(F17,[1]ANANPURNA!$G$4:$H$85,2,FALSE)</f>
        <v>43</v>
      </c>
      <c r="I17" s="52">
        <v>20</v>
      </c>
      <c r="J17" s="52">
        <f t="shared" si="0"/>
        <v>2127</v>
      </c>
      <c r="K17" s="54"/>
      <c r="L17" s="53" t="s">
        <v>39</v>
      </c>
    </row>
    <row r="18" spans="1:12" s="7" customFormat="1" ht="15" customHeight="1" x14ac:dyDescent="0.25">
      <c r="A18" s="50">
        <v>11</v>
      </c>
      <c r="B18" s="43" t="s">
        <v>716</v>
      </c>
      <c r="C18" s="42" t="s">
        <v>717</v>
      </c>
      <c r="D18" s="43" t="s">
        <v>718</v>
      </c>
      <c r="E18" s="51" t="s">
        <v>17</v>
      </c>
      <c r="F18" s="43" t="s">
        <v>8</v>
      </c>
      <c r="G18" s="43">
        <v>43</v>
      </c>
      <c r="H18" s="52">
        <f>VLOOKUP(F18,[1]ANANPURNA!$G$4:$H$85,2,FALSE)</f>
        <v>37</v>
      </c>
      <c r="I18" s="52">
        <v>20</v>
      </c>
      <c r="J18" s="52">
        <f t="shared" si="0"/>
        <v>1611</v>
      </c>
      <c r="K18" s="44"/>
      <c r="L18" s="43" t="s">
        <v>677</v>
      </c>
    </row>
    <row r="19" spans="1:12" s="7" customFormat="1" ht="15" customHeight="1" x14ac:dyDescent="0.25">
      <c r="A19" s="50">
        <v>12</v>
      </c>
      <c r="B19" s="43" t="s">
        <v>716</v>
      </c>
      <c r="C19" s="42" t="s">
        <v>719</v>
      </c>
      <c r="D19" s="43" t="s">
        <v>720</v>
      </c>
      <c r="E19" s="51" t="s">
        <v>17</v>
      </c>
      <c r="F19" s="43" t="s">
        <v>678</v>
      </c>
      <c r="G19" s="43">
        <v>47</v>
      </c>
      <c r="H19" s="52">
        <f>VLOOKUP(F19,[1]ANANPURNA!$G$4:$H$85,2,FALSE)</f>
        <v>42</v>
      </c>
      <c r="I19" s="52">
        <v>20</v>
      </c>
      <c r="J19" s="52">
        <f t="shared" si="0"/>
        <v>1994</v>
      </c>
      <c r="K19" s="44"/>
      <c r="L19" s="43" t="s">
        <v>679</v>
      </c>
    </row>
    <row r="20" spans="1:12" s="7" customFormat="1" ht="15" customHeight="1" x14ac:dyDescent="0.25">
      <c r="A20" s="50">
        <v>13</v>
      </c>
      <c r="B20" s="43" t="s">
        <v>716</v>
      </c>
      <c r="C20" s="42" t="s">
        <v>721</v>
      </c>
      <c r="D20" s="53" t="s">
        <v>722</v>
      </c>
      <c r="E20" s="51" t="s">
        <v>17</v>
      </c>
      <c r="F20" s="53" t="s">
        <v>43</v>
      </c>
      <c r="G20" s="53">
        <v>91</v>
      </c>
      <c r="H20" s="52">
        <f>VLOOKUP(F20,[1]ANANPURNA!$G$4:$H$85,2,FALSE)</f>
        <v>43</v>
      </c>
      <c r="I20" s="52">
        <v>20</v>
      </c>
      <c r="J20" s="52">
        <f t="shared" si="0"/>
        <v>3933</v>
      </c>
      <c r="K20" s="54"/>
      <c r="L20" s="53" t="s">
        <v>39</v>
      </c>
    </row>
    <row r="21" spans="1:12" s="7" customFormat="1" ht="15" customHeight="1" x14ac:dyDescent="0.25">
      <c r="A21" s="50">
        <v>14</v>
      </c>
      <c r="B21" s="43" t="s">
        <v>716</v>
      </c>
      <c r="C21" s="42" t="s">
        <v>723</v>
      </c>
      <c r="D21" s="43" t="s">
        <v>724</v>
      </c>
      <c r="E21" s="51" t="s">
        <v>17</v>
      </c>
      <c r="F21" s="43" t="s">
        <v>13</v>
      </c>
      <c r="G21" s="43">
        <v>220</v>
      </c>
      <c r="H21" s="52">
        <f>VLOOKUP(F21,[1]ANANPURNA!$G$4:$H$85,2,FALSE)</f>
        <v>30</v>
      </c>
      <c r="I21" s="52">
        <v>20</v>
      </c>
      <c r="J21" s="52">
        <f t="shared" si="0"/>
        <v>6620</v>
      </c>
      <c r="K21" s="44"/>
      <c r="L21" s="43" t="s">
        <v>675</v>
      </c>
    </row>
    <row r="22" spans="1:12" s="7" customFormat="1" ht="30" x14ac:dyDescent="0.25">
      <c r="A22" s="50">
        <v>15</v>
      </c>
      <c r="B22" s="43" t="s">
        <v>716</v>
      </c>
      <c r="C22" s="42" t="s">
        <v>725</v>
      </c>
      <c r="D22" s="42" t="s">
        <v>688</v>
      </c>
      <c r="E22" s="51" t="s">
        <v>17</v>
      </c>
      <c r="F22" s="43" t="s">
        <v>13</v>
      </c>
      <c r="G22" s="43">
        <v>6</v>
      </c>
      <c r="H22" s="52">
        <v>420</v>
      </c>
      <c r="I22" s="52">
        <v>20</v>
      </c>
      <c r="J22" s="52">
        <f t="shared" si="0"/>
        <v>2540</v>
      </c>
      <c r="K22" s="55" t="s">
        <v>910</v>
      </c>
      <c r="L22" s="43" t="s">
        <v>675</v>
      </c>
    </row>
    <row r="23" spans="1:12" s="7" customFormat="1" ht="15" customHeight="1" x14ac:dyDescent="0.25">
      <c r="A23" s="50">
        <v>16</v>
      </c>
      <c r="B23" s="43" t="s">
        <v>726</v>
      </c>
      <c r="C23" s="43" t="s">
        <v>727</v>
      </c>
      <c r="D23" s="43" t="s">
        <v>728</v>
      </c>
      <c r="E23" s="51" t="s">
        <v>17</v>
      </c>
      <c r="F23" s="43" t="s">
        <v>12</v>
      </c>
      <c r="G23" s="43">
        <v>101</v>
      </c>
      <c r="H23" s="52">
        <f>VLOOKUP(F23,[1]ANANPURNA!$G$4:$H$85,2,FALSE)</f>
        <v>38</v>
      </c>
      <c r="I23" s="52">
        <v>20</v>
      </c>
      <c r="J23" s="52">
        <f t="shared" si="0"/>
        <v>3858</v>
      </c>
      <c r="K23" s="44"/>
      <c r="L23" s="43" t="s">
        <v>34</v>
      </c>
    </row>
    <row r="24" spans="1:12" s="7" customFormat="1" ht="15" customHeight="1" x14ac:dyDescent="0.25">
      <c r="A24" s="50">
        <v>17</v>
      </c>
      <c r="B24" s="43" t="s">
        <v>726</v>
      </c>
      <c r="C24" s="43" t="s">
        <v>729</v>
      </c>
      <c r="D24" s="43" t="s">
        <v>730</v>
      </c>
      <c r="E24" s="51" t="s">
        <v>17</v>
      </c>
      <c r="F24" s="43" t="s">
        <v>16</v>
      </c>
      <c r="G24" s="43">
        <v>63</v>
      </c>
      <c r="H24" s="52">
        <f>VLOOKUP(F24,[1]ANANPURNA!$G$4:$H$85,2,FALSE)</f>
        <v>34</v>
      </c>
      <c r="I24" s="52">
        <v>20</v>
      </c>
      <c r="J24" s="52">
        <f t="shared" si="0"/>
        <v>2162</v>
      </c>
      <c r="K24" s="44"/>
      <c r="L24" s="43" t="s">
        <v>36</v>
      </c>
    </row>
    <row r="25" spans="1:12" s="7" customFormat="1" ht="15" customHeight="1" x14ac:dyDescent="0.25">
      <c r="A25" s="50">
        <v>18</v>
      </c>
      <c r="B25" s="43" t="s">
        <v>731</v>
      </c>
      <c r="C25" s="42" t="s">
        <v>732</v>
      </c>
      <c r="D25" s="43" t="s">
        <v>733</v>
      </c>
      <c r="E25" s="51" t="s">
        <v>17</v>
      </c>
      <c r="F25" s="43" t="s">
        <v>10</v>
      </c>
      <c r="G25" s="43">
        <v>165</v>
      </c>
      <c r="H25" s="52">
        <f>VLOOKUP(F25,[1]ANANPURNA!$G$4:$H$85,2,FALSE)</f>
        <v>28</v>
      </c>
      <c r="I25" s="52">
        <v>20</v>
      </c>
      <c r="J25" s="52">
        <f t="shared" si="0"/>
        <v>4640</v>
      </c>
      <c r="K25" s="44"/>
      <c r="L25" s="51" t="s">
        <v>683</v>
      </c>
    </row>
    <row r="26" spans="1:12" s="7" customFormat="1" ht="15" customHeight="1" x14ac:dyDescent="0.25">
      <c r="A26" s="50">
        <v>19</v>
      </c>
      <c r="B26" s="43" t="s">
        <v>731</v>
      </c>
      <c r="C26" s="42" t="s">
        <v>734</v>
      </c>
      <c r="D26" s="43" t="s">
        <v>735</v>
      </c>
      <c r="E26" s="51" t="s">
        <v>17</v>
      </c>
      <c r="F26" s="43" t="s">
        <v>10</v>
      </c>
      <c r="G26" s="43">
        <v>78</v>
      </c>
      <c r="H26" s="52">
        <f>VLOOKUP(F26,[1]ANANPURNA!$G$4:$H$85,2,FALSE)</f>
        <v>28</v>
      </c>
      <c r="I26" s="52">
        <v>20</v>
      </c>
      <c r="J26" s="52">
        <f t="shared" si="0"/>
        <v>2204</v>
      </c>
      <c r="K26" s="44"/>
      <c r="L26" s="51" t="s">
        <v>683</v>
      </c>
    </row>
    <row r="27" spans="1:12" s="7" customFormat="1" ht="15" customHeight="1" x14ac:dyDescent="0.25">
      <c r="A27" s="50">
        <v>20</v>
      </c>
      <c r="B27" s="43" t="s">
        <v>736</v>
      </c>
      <c r="C27" s="42" t="s">
        <v>737</v>
      </c>
      <c r="D27" s="43" t="s">
        <v>738</v>
      </c>
      <c r="E27" s="51" t="s">
        <v>17</v>
      </c>
      <c r="F27" s="43" t="s">
        <v>9</v>
      </c>
      <c r="G27" s="43">
        <v>320</v>
      </c>
      <c r="H27" s="52">
        <f>VLOOKUP(F27,[1]ANANPURNA!$G$4:$H$85,2,FALSE)</f>
        <v>29</v>
      </c>
      <c r="I27" s="52">
        <v>20</v>
      </c>
      <c r="J27" s="52">
        <f t="shared" si="0"/>
        <v>9300</v>
      </c>
      <c r="K27" s="44"/>
      <c r="L27" s="43" t="s">
        <v>687</v>
      </c>
    </row>
    <row r="28" spans="1:12" s="7" customFormat="1" ht="15" customHeight="1" x14ac:dyDescent="0.25">
      <c r="A28" s="50">
        <v>21</v>
      </c>
      <c r="B28" s="43" t="s">
        <v>736</v>
      </c>
      <c r="C28" s="42" t="s">
        <v>739</v>
      </c>
      <c r="D28" s="43" t="s">
        <v>740</v>
      </c>
      <c r="E28" s="51" t="s">
        <v>17</v>
      </c>
      <c r="F28" s="43" t="s">
        <v>9</v>
      </c>
      <c r="G28" s="43">
        <v>153</v>
      </c>
      <c r="H28" s="52">
        <f>VLOOKUP(F28,[1]ANANPURNA!$G$4:$H$85,2,FALSE)</f>
        <v>29</v>
      </c>
      <c r="I28" s="52">
        <v>20</v>
      </c>
      <c r="J28" s="52">
        <f t="shared" si="0"/>
        <v>4457</v>
      </c>
      <c r="K28" s="44"/>
      <c r="L28" s="43" t="s">
        <v>33</v>
      </c>
    </row>
    <row r="29" spans="1:12" s="7" customFormat="1" ht="15" customHeight="1" x14ac:dyDescent="0.25">
      <c r="A29" s="50">
        <v>22</v>
      </c>
      <c r="B29" s="43" t="s">
        <v>736</v>
      </c>
      <c r="C29" s="42" t="s">
        <v>741</v>
      </c>
      <c r="D29" s="43" t="s">
        <v>742</v>
      </c>
      <c r="E29" s="51" t="s">
        <v>17</v>
      </c>
      <c r="F29" s="43" t="s">
        <v>9</v>
      </c>
      <c r="G29" s="43">
        <v>42</v>
      </c>
      <c r="H29" s="52">
        <f>VLOOKUP(F29,[1]ANANPURNA!$G$4:$H$85,2,FALSE)</f>
        <v>29</v>
      </c>
      <c r="I29" s="52">
        <v>20</v>
      </c>
      <c r="J29" s="52">
        <f t="shared" si="0"/>
        <v>1238</v>
      </c>
      <c r="K29" s="44"/>
      <c r="L29" s="43" t="s">
        <v>687</v>
      </c>
    </row>
    <row r="30" spans="1:12" s="7" customFormat="1" ht="15" customHeight="1" x14ac:dyDescent="0.25">
      <c r="A30" s="50">
        <v>23</v>
      </c>
      <c r="B30" s="43" t="s">
        <v>743</v>
      </c>
      <c r="C30" s="42" t="s">
        <v>744</v>
      </c>
      <c r="D30" s="43" t="s">
        <v>745</v>
      </c>
      <c r="E30" s="51" t="s">
        <v>17</v>
      </c>
      <c r="F30" s="43" t="s">
        <v>9</v>
      </c>
      <c r="G30" s="43">
        <v>98</v>
      </c>
      <c r="H30" s="52">
        <f>VLOOKUP(F30,[1]ANANPURNA!$G$4:$H$85,2,FALSE)</f>
        <v>29</v>
      </c>
      <c r="I30" s="52">
        <v>20</v>
      </c>
      <c r="J30" s="52">
        <f t="shared" si="0"/>
        <v>2862</v>
      </c>
      <c r="K30" s="44"/>
      <c r="L30" s="43" t="s">
        <v>30</v>
      </c>
    </row>
    <row r="31" spans="1:12" s="7" customFormat="1" ht="15" customHeight="1" x14ac:dyDescent="0.25">
      <c r="A31" s="50">
        <v>24</v>
      </c>
      <c r="B31" s="43" t="s">
        <v>743</v>
      </c>
      <c r="C31" s="42" t="s">
        <v>746</v>
      </c>
      <c r="D31" s="43" t="s">
        <v>747</v>
      </c>
      <c r="E31" s="51" t="s">
        <v>17</v>
      </c>
      <c r="F31" s="43" t="s">
        <v>15</v>
      </c>
      <c r="G31" s="43">
        <v>94</v>
      </c>
      <c r="H31" s="52">
        <f>VLOOKUP(F31,[1]ANANPURNA!$G$4:$H$85,2,FALSE)</f>
        <v>32</v>
      </c>
      <c r="I31" s="52">
        <v>20</v>
      </c>
      <c r="J31" s="52">
        <f t="shared" si="0"/>
        <v>3028</v>
      </c>
      <c r="K31" s="44"/>
      <c r="L31" s="43" t="s">
        <v>25</v>
      </c>
    </row>
    <row r="32" spans="1:12" s="7" customFormat="1" ht="15" customHeight="1" x14ac:dyDescent="0.25">
      <c r="A32" s="50">
        <v>25</v>
      </c>
      <c r="B32" s="43" t="s">
        <v>743</v>
      </c>
      <c r="C32" s="42" t="s">
        <v>748</v>
      </c>
      <c r="D32" s="43" t="s">
        <v>749</v>
      </c>
      <c r="E32" s="51" t="s">
        <v>17</v>
      </c>
      <c r="F32" s="43" t="s">
        <v>10</v>
      </c>
      <c r="G32" s="43">
        <v>113</v>
      </c>
      <c r="H32" s="52">
        <f>VLOOKUP(F32,[1]ANANPURNA!$G$4:$H$85,2,FALSE)</f>
        <v>28</v>
      </c>
      <c r="I32" s="52">
        <v>20</v>
      </c>
      <c r="J32" s="52">
        <f t="shared" si="0"/>
        <v>3184</v>
      </c>
      <c r="K32" s="44"/>
      <c r="L32" s="43" t="s">
        <v>750</v>
      </c>
    </row>
    <row r="33" spans="1:12" s="7" customFormat="1" ht="15" customHeight="1" x14ac:dyDescent="0.25">
      <c r="A33" s="50">
        <v>26</v>
      </c>
      <c r="B33" s="43" t="s">
        <v>751</v>
      </c>
      <c r="C33" s="42" t="s">
        <v>752</v>
      </c>
      <c r="D33" s="43" t="s">
        <v>753</v>
      </c>
      <c r="E33" s="51" t="s">
        <v>17</v>
      </c>
      <c r="F33" s="43" t="s">
        <v>678</v>
      </c>
      <c r="G33" s="43">
        <v>39</v>
      </c>
      <c r="H33" s="52">
        <f>VLOOKUP(F33,[1]ANANPURNA!$G$4:$H$85,2,FALSE)</f>
        <v>42</v>
      </c>
      <c r="I33" s="52">
        <v>20</v>
      </c>
      <c r="J33" s="52">
        <f t="shared" si="0"/>
        <v>1658</v>
      </c>
      <c r="K33" s="44"/>
      <c r="L33" s="43" t="s">
        <v>679</v>
      </c>
    </row>
    <row r="34" spans="1:12" s="7" customFormat="1" ht="15" customHeight="1" x14ac:dyDescent="0.25">
      <c r="A34" s="50">
        <v>27</v>
      </c>
      <c r="B34" s="43" t="s">
        <v>751</v>
      </c>
      <c r="C34" s="42" t="s">
        <v>754</v>
      </c>
      <c r="D34" s="43" t="s">
        <v>755</v>
      </c>
      <c r="E34" s="51" t="s">
        <v>17</v>
      </c>
      <c r="F34" s="43" t="s">
        <v>38</v>
      </c>
      <c r="G34" s="43">
        <v>87</v>
      </c>
      <c r="H34" s="52">
        <f>VLOOKUP(F34,[1]ANANPURNA!$G$4:$H$85,2,FALSE)</f>
        <v>43</v>
      </c>
      <c r="I34" s="52">
        <v>20</v>
      </c>
      <c r="J34" s="52">
        <f t="shared" si="0"/>
        <v>3761</v>
      </c>
      <c r="K34" s="44"/>
      <c r="L34" s="43" t="s">
        <v>680</v>
      </c>
    </row>
    <row r="35" spans="1:12" s="7" customFormat="1" ht="15" customHeight="1" x14ac:dyDescent="0.25">
      <c r="A35" s="50">
        <v>28</v>
      </c>
      <c r="B35" s="43" t="s">
        <v>751</v>
      </c>
      <c r="C35" s="42" t="s">
        <v>756</v>
      </c>
      <c r="D35" s="43" t="s">
        <v>757</v>
      </c>
      <c r="E35" s="51" t="s">
        <v>17</v>
      </c>
      <c r="F35" s="43" t="s">
        <v>13</v>
      </c>
      <c r="G35" s="43">
        <v>256</v>
      </c>
      <c r="H35" s="52">
        <f>VLOOKUP(F35,[1]ANANPURNA!$G$4:$H$85,2,FALSE)</f>
        <v>30</v>
      </c>
      <c r="I35" s="52">
        <v>20</v>
      </c>
      <c r="J35" s="52">
        <f t="shared" si="0"/>
        <v>7700</v>
      </c>
      <c r="K35" s="44"/>
      <c r="L35" s="43" t="s">
        <v>675</v>
      </c>
    </row>
    <row r="36" spans="1:12" s="7" customFormat="1" ht="15" customHeight="1" x14ac:dyDescent="0.25">
      <c r="A36" s="50">
        <v>29</v>
      </c>
      <c r="B36" s="43" t="s">
        <v>751</v>
      </c>
      <c r="C36" s="42" t="s">
        <v>758</v>
      </c>
      <c r="D36" s="43" t="s">
        <v>759</v>
      </c>
      <c r="E36" s="51" t="s">
        <v>17</v>
      </c>
      <c r="F36" s="43" t="s">
        <v>23</v>
      </c>
      <c r="G36" s="43">
        <v>78</v>
      </c>
      <c r="H36" s="52">
        <f>VLOOKUP(F36,[1]ANANPURNA!$G$4:$H$85,2,FALSE)</f>
        <v>32</v>
      </c>
      <c r="I36" s="52">
        <v>20</v>
      </c>
      <c r="J36" s="52">
        <f t="shared" si="0"/>
        <v>2516</v>
      </c>
      <c r="K36" s="44"/>
      <c r="L36" s="43" t="s">
        <v>24</v>
      </c>
    </row>
    <row r="37" spans="1:12" s="7" customFormat="1" ht="15" customHeight="1" x14ac:dyDescent="0.25">
      <c r="A37" s="50">
        <v>30</v>
      </c>
      <c r="B37" s="43" t="s">
        <v>751</v>
      </c>
      <c r="C37" s="42" t="s">
        <v>760</v>
      </c>
      <c r="D37" s="43" t="s">
        <v>761</v>
      </c>
      <c r="E37" s="51" t="s">
        <v>17</v>
      </c>
      <c r="F37" s="43" t="s">
        <v>13</v>
      </c>
      <c r="G37" s="43">
        <v>250</v>
      </c>
      <c r="H37" s="52">
        <f>VLOOKUP(F37,[1]ANANPURNA!$G$4:$H$85,2,FALSE)</f>
        <v>30</v>
      </c>
      <c r="I37" s="52">
        <v>20</v>
      </c>
      <c r="J37" s="52">
        <f t="shared" si="0"/>
        <v>7520</v>
      </c>
      <c r="K37" s="44"/>
      <c r="L37" s="43" t="s">
        <v>675</v>
      </c>
    </row>
    <row r="38" spans="1:12" s="7" customFormat="1" ht="15" customHeight="1" x14ac:dyDescent="0.25">
      <c r="A38" s="50">
        <v>31</v>
      </c>
      <c r="B38" s="43" t="s">
        <v>751</v>
      </c>
      <c r="C38" s="42" t="s">
        <v>762</v>
      </c>
      <c r="D38" s="43" t="s">
        <v>763</v>
      </c>
      <c r="E38" s="51" t="s">
        <v>17</v>
      </c>
      <c r="F38" s="43" t="s">
        <v>13</v>
      </c>
      <c r="G38" s="43">
        <v>197</v>
      </c>
      <c r="H38" s="52">
        <f>VLOOKUP(F38,[1]ANANPURNA!$G$4:$H$85,2,FALSE)</f>
        <v>30</v>
      </c>
      <c r="I38" s="52">
        <v>20</v>
      </c>
      <c r="J38" s="52">
        <f t="shared" si="0"/>
        <v>5930</v>
      </c>
      <c r="K38" s="44"/>
      <c r="L38" s="43" t="s">
        <v>29</v>
      </c>
    </row>
    <row r="39" spans="1:12" s="7" customFormat="1" ht="15" customHeight="1" x14ac:dyDescent="0.25">
      <c r="A39" s="50">
        <v>32</v>
      </c>
      <c r="B39" s="43" t="s">
        <v>751</v>
      </c>
      <c r="C39" s="42" t="s">
        <v>764</v>
      </c>
      <c r="D39" s="43" t="s">
        <v>765</v>
      </c>
      <c r="E39" s="51" t="s">
        <v>17</v>
      </c>
      <c r="F39" s="43" t="s">
        <v>13</v>
      </c>
      <c r="G39" s="43">
        <v>255</v>
      </c>
      <c r="H39" s="52">
        <f>VLOOKUP(F39,[1]ANANPURNA!$G$4:$H$85,2,FALSE)</f>
        <v>30</v>
      </c>
      <c r="I39" s="52">
        <v>20</v>
      </c>
      <c r="J39" s="52">
        <f t="shared" si="0"/>
        <v>7670</v>
      </c>
      <c r="K39" s="44"/>
      <c r="L39" s="43" t="s">
        <v>675</v>
      </c>
    </row>
    <row r="40" spans="1:12" s="7" customFormat="1" ht="15" customHeight="1" x14ac:dyDescent="0.25">
      <c r="A40" s="50">
        <v>33</v>
      </c>
      <c r="B40" s="43" t="s">
        <v>766</v>
      </c>
      <c r="C40" s="42" t="s">
        <v>767</v>
      </c>
      <c r="D40" s="43" t="s">
        <v>768</v>
      </c>
      <c r="E40" s="51" t="s">
        <v>17</v>
      </c>
      <c r="F40" s="43" t="s">
        <v>9</v>
      </c>
      <c r="G40" s="43">
        <v>84</v>
      </c>
      <c r="H40" s="52">
        <f>VLOOKUP(F40,[1]ANANPURNA!$G$4:$H$85,2,FALSE)</f>
        <v>29</v>
      </c>
      <c r="I40" s="52">
        <v>20</v>
      </c>
      <c r="J40" s="52">
        <f t="shared" si="0"/>
        <v>2456</v>
      </c>
      <c r="K40" s="44"/>
      <c r="L40" s="43" t="s">
        <v>33</v>
      </c>
    </row>
    <row r="41" spans="1:12" s="7" customFormat="1" ht="15" customHeight="1" x14ac:dyDescent="0.25">
      <c r="A41" s="50">
        <v>34</v>
      </c>
      <c r="B41" s="43" t="s">
        <v>766</v>
      </c>
      <c r="C41" s="42" t="s">
        <v>769</v>
      </c>
      <c r="D41" s="43" t="s">
        <v>770</v>
      </c>
      <c r="E41" s="51" t="s">
        <v>17</v>
      </c>
      <c r="F41" s="43" t="s">
        <v>9</v>
      </c>
      <c r="G41" s="43">
        <v>198</v>
      </c>
      <c r="H41" s="52">
        <f>VLOOKUP(F41,[1]ANANPURNA!$G$4:$H$85,2,FALSE)</f>
        <v>29</v>
      </c>
      <c r="I41" s="52">
        <v>20</v>
      </c>
      <c r="J41" s="52">
        <f t="shared" si="0"/>
        <v>5762</v>
      </c>
      <c r="K41" s="44"/>
      <c r="L41" s="43" t="s">
        <v>687</v>
      </c>
    </row>
    <row r="42" spans="1:12" s="7" customFormat="1" ht="15" customHeight="1" x14ac:dyDescent="0.25">
      <c r="A42" s="50">
        <v>35</v>
      </c>
      <c r="B42" s="43" t="s">
        <v>766</v>
      </c>
      <c r="C42" s="42" t="s">
        <v>771</v>
      </c>
      <c r="D42" s="43" t="s">
        <v>772</v>
      </c>
      <c r="E42" s="51" t="s">
        <v>17</v>
      </c>
      <c r="F42" s="43" t="s">
        <v>13</v>
      </c>
      <c r="G42" s="43">
        <v>70</v>
      </c>
      <c r="H42" s="52">
        <f>VLOOKUP(F42,[1]ANANPURNA!$G$4:$H$85,2,FALSE)</f>
        <v>30</v>
      </c>
      <c r="I42" s="52">
        <v>20</v>
      </c>
      <c r="J42" s="52">
        <f t="shared" si="0"/>
        <v>2120</v>
      </c>
      <c r="K42" s="44"/>
      <c r="L42" s="43" t="s">
        <v>28</v>
      </c>
    </row>
    <row r="43" spans="1:12" s="7" customFormat="1" ht="15" customHeight="1" x14ac:dyDescent="0.25">
      <c r="A43" s="50">
        <v>36</v>
      </c>
      <c r="B43" s="43" t="s">
        <v>766</v>
      </c>
      <c r="C43" s="42" t="s">
        <v>773</v>
      </c>
      <c r="D43" s="43" t="s">
        <v>774</v>
      </c>
      <c r="E43" s="51" t="s">
        <v>17</v>
      </c>
      <c r="F43" s="43" t="s">
        <v>13</v>
      </c>
      <c r="G43" s="43">
        <v>39</v>
      </c>
      <c r="H43" s="52">
        <f>VLOOKUP(F43,[1]ANANPURNA!$G$4:$H$85,2,FALSE)</f>
        <v>30</v>
      </c>
      <c r="I43" s="52">
        <v>20</v>
      </c>
      <c r="J43" s="52">
        <f t="shared" si="0"/>
        <v>1190</v>
      </c>
      <c r="K43" s="44"/>
      <c r="L43" s="43" t="s">
        <v>28</v>
      </c>
    </row>
    <row r="44" spans="1:12" s="7" customFormat="1" ht="15" customHeight="1" x14ac:dyDescent="0.25">
      <c r="A44" s="50">
        <v>37</v>
      </c>
      <c r="B44" s="43" t="s">
        <v>766</v>
      </c>
      <c r="C44" s="42" t="s">
        <v>775</v>
      </c>
      <c r="D44" s="43" t="s">
        <v>776</v>
      </c>
      <c r="E44" s="51" t="s">
        <v>17</v>
      </c>
      <c r="F44" s="43" t="s">
        <v>49</v>
      </c>
      <c r="G44" s="43">
        <v>53</v>
      </c>
      <c r="H44" s="52">
        <f>VLOOKUP(F44,[1]ANANPURNA!$G$4:$H$85,2,FALSE)</f>
        <v>32</v>
      </c>
      <c r="I44" s="52">
        <v>20</v>
      </c>
      <c r="J44" s="52">
        <f t="shared" si="0"/>
        <v>1716</v>
      </c>
      <c r="K44" s="44"/>
      <c r="L44" s="43" t="s">
        <v>32</v>
      </c>
    </row>
    <row r="45" spans="1:12" s="7" customFormat="1" ht="15" customHeight="1" x14ac:dyDescent="0.25">
      <c r="A45" s="50">
        <v>38</v>
      </c>
      <c r="B45" s="43" t="s">
        <v>766</v>
      </c>
      <c r="C45" s="42" t="s">
        <v>777</v>
      </c>
      <c r="D45" s="43" t="s">
        <v>778</v>
      </c>
      <c r="E45" s="51" t="s">
        <v>17</v>
      </c>
      <c r="F45" s="43" t="s">
        <v>13</v>
      </c>
      <c r="G45" s="43">
        <v>150</v>
      </c>
      <c r="H45" s="52">
        <f>VLOOKUP(F45,[1]ANANPURNA!$G$4:$H$85,2,FALSE)</f>
        <v>30</v>
      </c>
      <c r="I45" s="52">
        <v>20</v>
      </c>
      <c r="J45" s="52">
        <f t="shared" si="0"/>
        <v>4520</v>
      </c>
      <c r="K45" s="44"/>
      <c r="L45" s="43" t="s">
        <v>675</v>
      </c>
    </row>
    <row r="46" spans="1:12" s="7" customFormat="1" ht="15" customHeight="1" x14ac:dyDescent="0.25">
      <c r="A46" s="50">
        <v>39</v>
      </c>
      <c r="B46" s="43" t="s">
        <v>766</v>
      </c>
      <c r="C46" s="42" t="s">
        <v>779</v>
      </c>
      <c r="D46" s="43" t="s">
        <v>780</v>
      </c>
      <c r="E46" s="51" t="s">
        <v>17</v>
      </c>
      <c r="F46" s="43" t="s">
        <v>12</v>
      </c>
      <c r="G46" s="43">
        <v>108</v>
      </c>
      <c r="H46" s="52">
        <f>VLOOKUP(F46,[1]ANANPURNA!$G$4:$H$85,2,FALSE)</f>
        <v>38</v>
      </c>
      <c r="I46" s="52">
        <v>20</v>
      </c>
      <c r="J46" s="52">
        <f t="shared" si="0"/>
        <v>4124</v>
      </c>
      <c r="K46" s="44"/>
      <c r="L46" s="43" t="s">
        <v>34</v>
      </c>
    </row>
    <row r="47" spans="1:12" s="7" customFormat="1" ht="15" customHeight="1" x14ac:dyDescent="0.25">
      <c r="A47" s="50">
        <v>40</v>
      </c>
      <c r="B47" s="43" t="s">
        <v>766</v>
      </c>
      <c r="C47" s="42" t="s">
        <v>781</v>
      </c>
      <c r="D47" s="43" t="s">
        <v>782</v>
      </c>
      <c r="E47" s="51" t="s">
        <v>17</v>
      </c>
      <c r="F47" s="43" t="s">
        <v>13</v>
      </c>
      <c r="G47" s="43">
        <v>100</v>
      </c>
      <c r="H47" s="52">
        <f>VLOOKUP(F47,[1]ANANPURNA!$G$4:$H$85,2,FALSE)</f>
        <v>30</v>
      </c>
      <c r="I47" s="52">
        <v>20</v>
      </c>
      <c r="J47" s="52">
        <f t="shared" si="0"/>
        <v>3020</v>
      </c>
      <c r="K47" s="44"/>
      <c r="L47" s="43" t="s">
        <v>675</v>
      </c>
    </row>
    <row r="48" spans="1:12" s="7" customFormat="1" ht="15" customHeight="1" x14ac:dyDescent="0.25">
      <c r="A48" s="50">
        <v>41</v>
      </c>
      <c r="B48" s="43" t="s">
        <v>766</v>
      </c>
      <c r="C48" s="43" t="s">
        <v>783</v>
      </c>
      <c r="D48" s="43" t="s">
        <v>784</v>
      </c>
      <c r="E48" s="51" t="s">
        <v>17</v>
      </c>
      <c r="F48" s="43" t="s">
        <v>8</v>
      </c>
      <c r="G48" s="43">
        <v>50</v>
      </c>
      <c r="H48" s="52">
        <f>VLOOKUP(F48,[1]ANANPURNA!$G$4:$H$85,2,FALSE)</f>
        <v>37</v>
      </c>
      <c r="I48" s="52">
        <v>20</v>
      </c>
      <c r="J48" s="52">
        <f t="shared" si="0"/>
        <v>1870</v>
      </c>
      <c r="K48" s="44"/>
      <c r="L48" s="43" t="s">
        <v>26</v>
      </c>
    </row>
    <row r="49" spans="1:12" s="7" customFormat="1" ht="15" customHeight="1" x14ac:dyDescent="0.25">
      <c r="A49" s="50">
        <v>42</v>
      </c>
      <c r="B49" s="43" t="s">
        <v>785</v>
      </c>
      <c r="C49" s="42" t="s">
        <v>786</v>
      </c>
      <c r="D49" s="43" t="s">
        <v>787</v>
      </c>
      <c r="E49" s="51" t="s">
        <v>17</v>
      </c>
      <c r="F49" s="43" t="s">
        <v>54</v>
      </c>
      <c r="G49" s="43">
        <v>95</v>
      </c>
      <c r="H49" s="52">
        <f>VLOOKUP(F49,[1]ANANPURNA!$G$4:$H$85,2,FALSE)</f>
        <v>34</v>
      </c>
      <c r="I49" s="52">
        <v>20</v>
      </c>
      <c r="J49" s="52">
        <f t="shared" si="0"/>
        <v>3250</v>
      </c>
      <c r="K49" s="44"/>
      <c r="L49" s="51" t="s">
        <v>788</v>
      </c>
    </row>
    <row r="50" spans="1:12" s="7" customFormat="1" ht="15" customHeight="1" x14ac:dyDescent="0.25">
      <c r="A50" s="50">
        <v>43</v>
      </c>
      <c r="B50" s="43" t="s">
        <v>785</v>
      </c>
      <c r="C50" s="42" t="s">
        <v>789</v>
      </c>
      <c r="D50" s="43" t="s">
        <v>790</v>
      </c>
      <c r="E50" s="51" t="s">
        <v>17</v>
      </c>
      <c r="F50" s="43" t="s">
        <v>10</v>
      </c>
      <c r="G50" s="43">
        <v>134</v>
      </c>
      <c r="H50" s="52">
        <f>VLOOKUP(F50,[1]ANANPURNA!$G$4:$H$85,2,FALSE)</f>
        <v>28</v>
      </c>
      <c r="I50" s="52">
        <v>20</v>
      </c>
      <c r="J50" s="52">
        <f t="shared" si="0"/>
        <v>3772</v>
      </c>
      <c r="K50" s="44"/>
      <c r="L50" s="51" t="s">
        <v>683</v>
      </c>
    </row>
    <row r="51" spans="1:12" s="7" customFormat="1" ht="15" customHeight="1" x14ac:dyDescent="0.25">
      <c r="A51" s="50">
        <v>44</v>
      </c>
      <c r="B51" s="43" t="s">
        <v>785</v>
      </c>
      <c r="C51" s="43" t="s">
        <v>791</v>
      </c>
      <c r="D51" s="43" t="s">
        <v>792</v>
      </c>
      <c r="E51" s="51" t="s">
        <v>17</v>
      </c>
      <c r="F51" s="43" t="s">
        <v>8</v>
      </c>
      <c r="G51" s="43">
        <v>115</v>
      </c>
      <c r="H51" s="52">
        <f>VLOOKUP(F51,[1]ANANPURNA!$G$4:$H$85,2,FALSE)</f>
        <v>37</v>
      </c>
      <c r="I51" s="52">
        <v>20</v>
      </c>
      <c r="J51" s="52">
        <f t="shared" si="0"/>
        <v>4275</v>
      </c>
      <c r="K51" s="44"/>
      <c r="L51" s="43" t="s">
        <v>35</v>
      </c>
    </row>
    <row r="52" spans="1:12" s="7" customFormat="1" ht="15" customHeight="1" x14ac:dyDescent="0.25">
      <c r="A52" s="50">
        <v>45</v>
      </c>
      <c r="B52" s="43" t="s">
        <v>793</v>
      </c>
      <c r="C52" s="42" t="s">
        <v>794</v>
      </c>
      <c r="D52" s="53" t="s">
        <v>795</v>
      </c>
      <c r="E52" s="51" t="s">
        <v>17</v>
      </c>
      <c r="F52" s="53" t="s">
        <v>13</v>
      </c>
      <c r="G52" s="53">
        <v>150</v>
      </c>
      <c r="H52" s="52">
        <f>VLOOKUP(F52,[1]ANANPURNA!$G$4:$H$85,2,FALSE)</f>
        <v>30</v>
      </c>
      <c r="I52" s="52">
        <v>20</v>
      </c>
      <c r="J52" s="52">
        <f t="shared" si="0"/>
        <v>4520</v>
      </c>
      <c r="K52" s="54"/>
      <c r="L52" s="53" t="s">
        <v>51</v>
      </c>
    </row>
    <row r="53" spans="1:12" s="7" customFormat="1" ht="15" customHeight="1" x14ac:dyDescent="0.25">
      <c r="A53" s="50">
        <v>46</v>
      </c>
      <c r="B53" s="43" t="s">
        <v>793</v>
      </c>
      <c r="C53" s="42" t="s">
        <v>796</v>
      </c>
      <c r="D53" s="43" t="s">
        <v>797</v>
      </c>
      <c r="E53" s="51" t="s">
        <v>17</v>
      </c>
      <c r="F53" s="43" t="s">
        <v>13</v>
      </c>
      <c r="G53" s="43">
        <v>305</v>
      </c>
      <c r="H53" s="52">
        <f>VLOOKUP(F53,[1]ANANPURNA!$G$4:$H$85,2,FALSE)</f>
        <v>30</v>
      </c>
      <c r="I53" s="52">
        <v>20</v>
      </c>
      <c r="J53" s="52">
        <f t="shared" si="0"/>
        <v>9170</v>
      </c>
      <c r="K53" s="44"/>
      <c r="L53" s="43" t="s">
        <v>675</v>
      </c>
    </row>
    <row r="54" spans="1:12" s="7" customFormat="1" ht="15" customHeight="1" x14ac:dyDescent="0.25">
      <c r="A54" s="50">
        <v>47</v>
      </c>
      <c r="B54" s="43" t="s">
        <v>793</v>
      </c>
      <c r="C54" s="42" t="s">
        <v>798</v>
      </c>
      <c r="D54" s="53" t="s">
        <v>799</v>
      </c>
      <c r="E54" s="51" t="s">
        <v>17</v>
      </c>
      <c r="F54" s="53" t="s">
        <v>13</v>
      </c>
      <c r="G54" s="53">
        <v>88</v>
      </c>
      <c r="H54" s="52">
        <f>VLOOKUP(F54,[1]ANANPURNA!$G$4:$H$85,2,FALSE)</f>
        <v>30</v>
      </c>
      <c r="I54" s="52">
        <v>20</v>
      </c>
      <c r="J54" s="52">
        <f t="shared" si="0"/>
        <v>2660</v>
      </c>
      <c r="K54" s="54"/>
      <c r="L54" s="53" t="s">
        <v>51</v>
      </c>
    </row>
    <row r="55" spans="1:12" s="7" customFormat="1" ht="15" customHeight="1" x14ac:dyDescent="0.25">
      <c r="A55" s="50">
        <v>48</v>
      </c>
      <c r="B55" s="43" t="s">
        <v>800</v>
      </c>
      <c r="C55" s="42" t="s">
        <v>801</v>
      </c>
      <c r="D55" s="43" t="s">
        <v>802</v>
      </c>
      <c r="E55" s="51" t="s">
        <v>17</v>
      </c>
      <c r="F55" s="43" t="s">
        <v>13</v>
      </c>
      <c r="G55" s="43">
        <v>150</v>
      </c>
      <c r="H55" s="52">
        <f>VLOOKUP(F55,[1]ANANPURNA!$G$4:$H$85,2,FALSE)</f>
        <v>30</v>
      </c>
      <c r="I55" s="52">
        <v>20</v>
      </c>
      <c r="J55" s="52">
        <f t="shared" si="0"/>
        <v>4520</v>
      </c>
      <c r="K55" s="44"/>
      <c r="L55" s="43" t="s">
        <v>675</v>
      </c>
    </row>
    <row r="56" spans="1:12" s="7" customFormat="1" ht="15" customHeight="1" x14ac:dyDescent="0.25">
      <c r="A56" s="50">
        <v>49</v>
      </c>
      <c r="B56" s="43" t="s">
        <v>800</v>
      </c>
      <c r="C56" s="42" t="s">
        <v>803</v>
      </c>
      <c r="D56" s="43" t="s">
        <v>804</v>
      </c>
      <c r="E56" s="51" t="s">
        <v>17</v>
      </c>
      <c r="F56" s="43" t="s">
        <v>13</v>
      </c>
      <c r="G56" s="43">
        <v>190</v>
      </c>
      <c r="H56" s="52">
        <f>VLOOKUP(F56,[1]ANANPURNA!$G$4:$H$85,2,FALSE)</f>
        <v>30</v>
      </c>
      <c r="I56" s="52">
        <v>20</v>
      </c>
      <c r="J56" s="52">
        <f t="shared" si="0"/>
        <v>5720</v>
      </c>
      <c r="K56" s="44"/>
      <c r="L56" s="43" t="s">
        <v>675</v>
      </c>
    </row>
    <row r="57" spans="1:12" s="7" customFormat="1" ht="15" customHeight="1" x14ac:dyDescent="0.25">
      <c r="A57" s="50">
        <v>50</v>
      </c>
      <c r="B57" s="43" t="s">
        <v>800</v>
      </c>
      <c r="C57" s="42" t="s">
        <v>805</v>
      </c>
      <c r="D57" s="43" t="s">
        <v>806</v>
      </c>
      <c r="E57" s="51" t="s">
        <v>17</v>
      </c>
      <c r="F57" s="43" t="s">
        <v>678</v>
      </c>
      <c r="G57" s="43">
        <v>56</v>
      </c>
      <c r="H57" s="52">
        <f>VLOOKUP(F57,[1]ANANPURNA!$G$4:$H$85,2,FALSE)</f>
        <v>42</v>
      </c>
      <c r="I57" s="52">
        <v>20</v>
      </c>
      <c r="J57" s="52">
        <f t="shared" si="0"/>
        <v>2372</v>
      </c>
      <c r="K57" s="44"/>
      <c r="L57" s="43" t="s">
        <v>679</v>
      </c>
    </row>
    <row r="58" spans="1:12" s="7" customFormat="1" ht="15" customHeight="1" x14ac:dyDescent="0.25">
      <c r="A58" s="50">
        <v>51</v>
      </c>
      <c r="B58" s="43" t="s">
        <v>800</v>
      </c>
      <c r="C58" s="42" t="s">
        <v>807</v>
      </c>
      <c r="D58" s="43" t="s">
        <v>808</v>
      </c>
      <c r="E58" s="51" t="s">
        <v>17</v>
      </c>
      <c r="F58" s="43" t="s">
        <v>12</v>
      </c>
      <c r="G58" s="43">
        <v>38</v>
      </c>
      <c r="H58" s="52">
        <f>VLOOKUP(F58,[1]ANANPURNA!$G$4:$H$85,2,FALSE)</f>
        <v>38</v>
      </c>
      <c r="I58" s="52">
        <v>20</v>
      </c>
      <c r="J58" s="52">
        <f t="shared" si="0"/>
        <v>1464</v>
      </c>
      <c r="K58" s="44"/>
      <c r="L58" s="43" t="s">
        <v>34</v>
      </c>
    </row>
    <row r="59" spans="1:12" s="7" customFormat="1" ht="15" customHeight="1" x14ac:dyDescent="0.25">
      <c r="A59" s="50">
        <v>52</v>
      </c>
      <c r="B59" s="43" t="s">
        <v>800</v>
      </c>
      <c r="C59" s="42" t="s">
        <v>809</v>
      </c>
      <c r="D59" s="43" t="s">
        <v>810</v>
      </c>
      <c r="E59" s="51" t="s">
        <v>17</v>
      </c>
      <c r="F59" s="43" t="s">
        <v>13</v>
      </c>
      <c r="G59" s="43">
        <v>250</v>
      </c>
      <c r="H59" s="52">
        <f>VLOOKUP(F59,[1]ANANPURNA!$G$4:$H$85,2,FALSE)</f>
        <v>30</v>
      </c>
      <c r="I59" s="52">
        <v>20</v>
      </c>
      <c r="J59" s="52">
        <f t="shared" si="0"/>
        <v>7520</v>
      </c>
      <c r="K59" s="44"/>
      <c r="L59" s="43" t="s">
        <v>675</v>
      </c>
    </row>
    <row r="60" spans="1:12" s="7" customFormat="1" ht="15" customHeight="1" x14ac:dyDescent="0.25">
      <c r="A60" s="50">
        <v>53</v>
      </c>
      <c r="B60" s="43" t="s">
        <v>800</v>
      </c>
      <c r="C60" s="42" t="s">
        <v>811</v>
      </c>
      <c r="D60" s="43" t="s">
        <v>812</v>
      </c>
      <c r="E60" s="51" t="s">
        <v>17</v>
      </c>
      <c r="F60" s="43" t="s">
        <v>13</v>
      </c>
      <c r="G60" s="43">
        <v>180</v>
      </c>
      <c r="H60" s="52">
        <f>VLOOKUP(F60,[1]ANANPURNA!$G$4:$H$85,2,FALSE)</f>
        <v>30</v>
      </c>
      <c r="I60" s="52">
        <v>20</v>
      </c>
      <c r="J60" s="52">
        <f t="shared" si="0"/>
        <v>5420</v>
      </c>
      <c r="K60" s="44"/>
      <c r="L60" s="43" t="s">
        <v>29</v>
      </c>
    </row>
    <row r="61" spans="1:12" s="7" customFormat="1" ht="15" customHeight="1" x14ac:dyDescent="0.25">
      <c r="A61" s="50">
        <v>54</v>
      </c>
      <c r="B61" s="43" t="s">
        <v>800</v>
      </c>
      <c r="C61" s="42" t="s">
        <v>813</v>
      </c>
      <c r="D61" s="43" t="s">
        <v>814</v>
      </c>
      <c r="E61" s="51" t="s">
        <v>17</v>
      </c>
      <c r="F61" s="43" t="s">
        <v>13</v>
      </c>
      <c r="G61" s="43">
        <v>100</v>
      </c>
      <c r="H61" s="52">
        <f>VLOOKUP(F61,[1]ANANPURNA!$G$4:$H$85,2,FALSE)</f>
        <v>30</v>
      </c>
      <c r="I61" s="52">
        <v>20</v>
      </c>
      <c r="J61" s="52">
        <f t="shared" si="0"/>
        <v>3020</v>
      </c>
      <c r="K61" s="44"/>
      <c r="L61" s="43" t="s">
        <v>675</v>
      </c>
    </row>
    <row r="62" spans="1:12" s="7" customFormat="1" ht="15" customHeight="1" x14ac:dyDescent="0.25">
      <c r="A62" s="50">
        <v>55</v>
      </c>
      <c r="B62" s="43" t="s">
        <v>800</v>
      </c>
      <c r="C62" s="43" t="s">
        <v>815</v>
      </c>
      <c r="D62" s="43" t="s">
        <v>816</v>
      </c>
      <c r="E62" s="51" t="s">
        <v>17</v>
      </c>
      <c r="F62" s="43" t="s">
        <v>8</v>
      </c>
      <c r="G62" s="43">
        <v>90</v>
      </c>
      <c r="H62" s="52">
        <f>VLOOKUP(F62,[1]ANANPURNA!$G$4:$H$85,2,FALSE)</f>
        <v>37</v>
      </c>
      <c r="I62" s="52">
        <v>20</v>
      </c>
      <c r="J62" s="52">
        <f t="shared" si="0"/>
        <v>3350</v>
      </c>
      <c r="K62" s="44"/>
      <c r="L62" s="43" t="s">
        <v>677</v>
      </c>
    </row>
    <row r="63" spans="1:12" s="7" customFormat="1" ht="15" customHeight="1" x14ac:dyDescent="0.25">
      <c r="A63" s="50">
        <v>56</v>
      </c>
      <c r="B63" s="43" t="s">
        <v>817</v>
      </c>
      <c r="C63" s="42" t="s">
        <v>818</v>
      </c>
      <c r="D63" s="43" t="s">
        <v>819</v>
      </c>
      <c r="E63" s="51" t="s">
        <v>17</v>
      </c>
      <c r="F63" s="43" t="s">
        <v>10</v>
      </c>
      <c r="G63" s="43">
        <v>129</v>
      </c>
      <c r="H63" s="52">
        <f>VLOOKUP(F63,[1]ANANPURNA!$G$4:$H$85,2,FALSE)</f>
        <v>28</v>
      </c>
      <c r="I63" s="52">
        <v>20</v>
      </c>
      <c r="J63" s="52">
        <f t="shared" si="0"/>
        <v>3632</v>
      </c>
      <c r="K63" s="44"/>
      <c r="L63" s="43" t="s">
        <v>676</v>
      </c>
    </row>
    <row r="64" spans="1:12" s="7" customFormat="1" ht="15" customHeight="1" x14ac:dyDescent="0.25">
      <c r="A64" s="50">
        <v>57</v>
      </c>
      <c r="B64" s="43" t="s">
        <v>817</v>
      </c>
      <c r="C64" s="42" t="s">
        <v>820</v>
      </c>
      <c r="D64" s="43" t="s">
        <v>689</v>
      </c>
      <c r="E64" s="51" t="s">
        <v>17</v>
      </c>
      <c r="F64" s="43" t="s">
        <v>9</v>
      </c>
      <c r="G64" s="43">
        <v>70</v>
      </c>
      <c r="H64" s="52">
        <f>VLOOKUP(F64,[1]ANANPURNA!$G$4:$H$85,2,FALSE)</f>
        <v>29</v>
      </c>
      <c r="I64" s="52">
        <v>20</v>
      </c>
      <c r="J64" s="52">
        <f t="shared" si="0"/>
        <v>2050</v>
      </c>
      <c r="K64" s="44"/>
      <c r="L64" s="43" t="s">
        <v>30</v>
      </c>
    </row>
    <row r="65" spans="1:12" s="7" customFormat="1" ht="15" customHeight="1" x14ac:dyDescent="0.25">
      <c r="A65" s="50">
        <v>58</v>
      </c>
      <c r="B65" s="43" t="s">
        <v>817</v>
      </c>
      <c r="C65" s="42" t="s">
        <v>821</v>
      </c>
      <c r="D65" s="43" t="s">
        <v>822</v>
      </c>
      <c r="E65" s="51" t="s">
        <v>17</v>
      </c>
      <c r="F65" s="43" t="s">
        <v>9</v>
      </c>
      <c r="G65" s="43">
        <v>112</v>
      </c>
      <c r="H65" s="52">
        <f>VLOOKUP(F65,[1]ANANPURNA!$G$4:$H$85,2,FALSE)</f>
        <v>29</v>
      </c>
      <c r="I65" s="52">
        <v>20</v>
      </c>
      <c r="J65" s="52">
        <f t="shared" si="0"/>
        <v>3268</v>
      </c>
      <c r="K65" s="44"/>
      <c r="L65" s="43" t="s">
        <v>687</v>
      </c>
    </row>
    <row r="66" spans="1:12" s="7" customFormat="1" ht="15" customHeight="1" x14ac:dyDescent="0.25">
      <c r="A66" s="50">
        <v>59</v>
      </c>
      <c r="B66" s="43" t="s">
        <v>817</v>
      </c>
      <c r="C66" s="43" t="s">
        <v>823</v>
      </c>
      <c r="D66" s="43" t="s">
        <v>824</v>
      </c>
      <c r="E66" s="51" t="s">
        <v>17</v>
      </c>
      <c r="F66" s="43" t="s">
        <v>9</v>
      </c>
      <c r="G66" s="43">
        <v>115</v>
      </c>
      <c r="H66" s="52">
        <f>VLOOKUP(F66,[1]ANANPURNA!$G$4:$H$85,2,FALSE)</f>
        <v>29</v>
      </c>
      <c r="I66" s="52">
        <v>20</v>
      </c>
      <c r="J66" s="52">
        <f t="shared" si="0"/>
        <v>3355</v>
      </c>
      <c r="K66" s="44"/>
      <c r="L66" s="43" t="s">
        <v>33</v>
      </c>
    </row>
    <row r="67" spans="1:12" s="7" customFormat="1" ht="15" customHeight="1" x14ac:dyDescent="0.25">
      <c r="A67" s="50">
        <v>60</v>
      </c>
      <c r="B67" s="43" t="s">
        <v>825</v>
      </c>
      <c r="C67" s="42" t="s">
        <v>826</v>
      </c>
      <c r="D67" s="43" t="s">
        <v>827</v>
      </c>
      <c r="E67" s="51" t="s">
        <v>17</v>
      </c>
      <c r="F67" s="43" t="s">
        <v>13</v>
      </c>
      <c r="G67" s="43">
        <v>84</v>
      </c>
      <c r="H67" s="52">
        <f>VLOOKUP(F67,[1]ANANPURNA!$G$4:$H$85,2,FALSE)</f>
        <v>30</v>
      </c>
      <c r="I67" s="52">
        <v>20</v>
      </c>
      <c r="J67" s="52">
        <f t="shared" si="0"/>
        <v>2540</v>
      </c>
      <c r="K67" s="44"/>
      <c r="L67" s="43" t="s">
        <v>28</v>
      </c>
    </row>
    <row r="68" spans="1:12" s="7" customFormat="1" ht="15" customHeight="1" x14ac:dyDescent="0.25">
      <c r="A68" s="50">
        <v>61</v>
      </c>
      <c r="B68" s="43" t="s">
        <v>828</v>
      </c>
      <c r="C68" s="42" t="s">
        <v>818</v>
      </c>
      <c r="D68" s="43" t="s">
        <v>829</v>
      </c>
      <c r="E68" s="51" t="s">
        <v>17</v>
      </c>
      <c r="F68" s="43" t="s">
        <v>16</v>
      </c>
      <c r="G68" s="43">
        <v>14</v>
      </c>
      <c r="H68" s="52">
        <f>VLOOKUP(F68,[1]ANANPURNA!$G$4:$H$85,2,FALSE)</f>
        <v>34</v>
      </c>
      <c r="I68" s="52">
        <v>20</v>
      </c>
      <c r="J68" s="52">
        <f t="shared" si="0"/>
        <v>496</v>
      </c>
      <c r="K68" s="44"/>
      <c r="L68" s="43" t="s">
        <v>36</v>
      </c>
    </row>
    <row r="69" spans="1:12" s="7" customFormat="1" ht="15" customHeight="1" x14ac:dyDescent="0.25">
      <c r="A69" s="50">
        <v>62</v>
      </c>
      <c r="B69" s="43" t="s">
        <v>828</v>
      </c>
      <c r="C69" s="42" t="s">
        <v>830</v>
      </c>
      <c r="D69" s="43" t="s">
        <v>831</v>
      </c>
      <c r="E69" s="51" t="s">
        <v>17</v>
      </c>
      <c r="F69" s="43" t="s">
        <v>13</v>
      </c>
      <c r="G69" s="43">
        <v>226</v>
      </c>
      <c r="H69" s="52">
        <f>VLOOKUP(F69,[1]ANANPURNA!$G$4:$H$85,2,FALSE)</f>
        <v>30</v>
      </c>
      <c r="I69" s="52">
        <v>20</v>
      </c>
      <c r="J69" s="52">
        <f t="shared" si="0"/>
        <v>6800</v>
      </c>
      <c r="K69" s="44"/>
      <c r="L69" s="43" t="s">
        <v>675</v>
      </c>
    </row>
    <row r="70" spans="1:12" s="7" customFormat="1" ht="15" customHeight="1" x14ac:dyDescent="0.25">
      <c r="A70" s="50">
        <v>63</v>
      </c>
      <c r="B70" s="43" t="s">
        <v>828</v>
      </c>
      <c r="C70" s="42" t="s">
        <v>832</v>
      </c>
      <c r="D70" s="53" t="s">
        <v>833</v>
      </c>
      <c r="E70" s="51" t="s">
        <v>17</v>
      </c>
      <c r="F70" s="53" t="s">
        <v>43</v>
      </c>
      <c r="G70" s="53">
        <v>145</v>
      </c>
      <c r="H70" s="52">
        <f>VLOOKUP(F70,[1]ANANPURNA!$G$4:$H$85,2,FALSE)</f>
        <v>43</v>
      </c>
      <c r="I70" s="52">
        <v>20</v>
      </c>
      <c r="J70" s="52">
        <f t="shared" si="0"/>
        <v>6255</v>
      </c>
      <c r="K70" s="54"/>
      <c r="L70" s="53" t="s">
        <v>39</v>
      </c>
    </row>
    <row r="71" spans="1:12" s="7" customFormat="1" ht="15" customHeight="1" x14ac:dyDescent="0.25">
      <c r="A71" s="50">
        <v>64</v>
      </c>
      <c r="B71" s="43" t="s">
        <v>828</v>
      </c>
      <c r="C71" s="43" t="s">
        <v>834</v>
      </c>
      <c r="D71" s="43" t="s">
        <v>835</v>
      </c>
      <c r="E71" s="51" t="s">
        <v>17</v>
      </c>
      <c r="F71" s="43" t="s">
        <v>9</v>
      </c>
      <c r="G71" s="43">
        <v>38</v>
      </c>
      <c r="H71" s="52">
        <f>VLOOKUP(F71,[1]ANANPURNA!$G$4:$H$85,2,FALSE)</f>
        <v>29</v>
      </c>
      <c r="I71" s="52">
        <v>20</v>
      </c>
      <c r="J71" s="52">
        <f t="shared" si="0"/>
        <v>1122</v>
      </c>
      <c r="K71" s="44"/>
      <c r="L71" s="43" t="s">
        <v>30</v>
      </c>
    </row>
    <row r="72" spans="1:12" s="7" customFormat="1" ht="15" customHeight="1" x14ac:dyDescent="0.25">
      <c r="A72" s="50">
        <v>65</v>
      </c>
      <c r="B72" s="43" t="s">
        <v>828</v>
      </c>
      <c r="C72" s="43" t="s">
        <v>836</v>
      </c>
      <c r="D72" s="43" t="s">
        <v>837</v>
      </c>
      <c r="E72" s="51" t="s">
        <v>17</v>
      </c>
      <c r="F72" s="43" t="s">
        <v>9</v>
      </c>
      <c r="G72" s="43">
        <v>72</v>
      </c>
      <c r="H72" s="52">
        <f>VLOOKUP(F72,[1]ANANPURNA!$G$4:$H$85,2,FALSE)</f>
        <v>29</v>
      </c>
      <c r="I72" s="52">
        <v>20</v>
      </c>
      <c r="J72" s="52">
        <f t="shared" si="0"/>
        <v>2108</v>
      </c>
      <c r="K72" s="44"/>
      <c r="L72" s="43" t="s">
        <v>33</v>
      </c>
    </row>
    <row r="73" spans="1:12" s="7" customFormat="1" ht="15" customHeight="1" x14ac:dyDescent="0.25">
      <c r="A73" s="50">
        <v>69</v>
      </c>
      <c r="B73" s="43" t="s">
        <v>825</v>
      </c>
      <c r="C73" s="43" t="s">
        <v>838</v>
      </c>
      <c r="D73" s="43" t="s">
        <v>799</v>
      </c>
      <c r="E73" s="51" t="s">
        <v>17</v>
      </c>
      <c r="F73" s="43" t="s">
        <v>10</v>
      </c>
      <c r="G73" s="43">
        <v>115</v>
      </c>
      <c r="H73" s="52">
        <f>VLOOKUP(F73,[1]ANANPURNA!$G$4:$H$85,2,FALSE)</f>
        <v>28</v>
      </c>
      <c r="I73" s="52">
        <v>20</v>
      </c>
      <c r="J73" s="52">
        <f t="shared" ref="J73:J106" si="1">G73*H73+I73</f>
        <v>3240</v>
      </c>
      <c r="K73" s="44"/>
      <c r="L73" s="51" t="s">
        <v>683</v>
      </c>
    </row>
    <row r="74" spans="1:12" s="7" customFormat="1" ht="15" customHeight="1" x14ac:dyDescent="0.25">
      <c r="A74" s="50">
        <v>70</v>
      </c>
      <c r="B74" s="43" t="s">
        <v>825</v>
      </c>
      <c r="C74" s="43" t="s">
        <v>839</v>
      </c>
      <c r="D74" s="53" t="s">
        <v>840</v>
      </c>
      <c r="E74" s="51" t="s">
        <v>17</v>
      </c>
      <c r="F74" s="53" t="s">
        <v>8</v>
      </c>
      <c r="G74" s="53">
        <v>41</v>
      </c>
      <c r="H74" s="52">
        <f>VLOOKUP(F74,[1]ANANPURNA!$G$4:$H$85,2,FALSE)</f>
        <v>37</v>
      </c>
      <c r="I74" s="52">
        <v>20</v>
      </c>
      <c r="J74" s="52">
        <f t="shared" si="1"/>
        <v>1537</v>
      </c>
      <c r="K74" s="54"/>
      <c r="L74" s="53" t="s">
        <v>677</v>
      </c>
    </row>
    <row r="75" spans="1:12" s="7" customFormat="1" ht="15" customHeight="1" x14ac:dyDescent="0.25">
      <c r="A75" s="50">
        <v>71</v>
      </c>
      <c r="B75" s="43" t="s">
        <v>825</v>
      </c>
      <c r="C75" s="43" t="s">
        <v>841</v>
      </c>
      <c r="D75" s="43" t="s">
        <v>842</v>
      </c>
      <c r="E75" s="51" t="s">
        <v>17</v>
      </c>
      <c r="F75" s="43" t="s">
        <v>678</v>
      </c>
      <c r="G75" s="43">
        <v>62</v>
      </c>
      <c r="H75" s="52">
        <f>VLOOKUP(F75,[1]ANANPURNA!$G$4:$H$85,2,FALSE)</f>
        <v>42</v>
      </c>
      <c r="I75" s="52">
        <v>20</v>
      </c>
      <c r="J75" s="52">
        <f t="shared" si="1"/>
        <v>2624</v>
      </c>
      <c r="K75" s="44"/>
      <c r="L75" s="43" t="s">
        <v>679</v>
      </c>
    </row>
    <row r="76" spans="1:12" s="7" customFormat="1" ht="15" customHeight="1" x14ac:dyDescent="0.25">
      <c r="A76" s="50">
        <v>72</v>
      </c>
      <c r="B76" s="43" t="s">
        <v>843</v>
      </c>
      <c r="C76" s="42" t="s">
        <v>844</v>
      </c>
      <c r="D76" s="43" t="s">
        <v>845</v>
      </c>
      <c r="E76" s="51" t="s">
        <v>17</v>
      </c>
      <c r="F76" s="43" t="s">
        <v>9</v>
      </c>
      <c r="G76" s="43">
        <v>129</v>
      </c>
      <c r="H76" s="52">
        <f>VLOOKUP(F76,[1]ANANPURNA!$G$4:$H$85,2,FALSE)</f>
        <v>29</v>
      </c>
      <c r="I76" s="52">
        <v>20</v>
      </c>
      <c r="J76" s="52">
        <f t="shared" si="1"/>
        <v>3761</v>
      </c>
      <c r="K76" s="44"/>
      <c r="L76" s="43" t="s">
        <v>687</v>
      </c>
    </row>
    <row r="77" spans="1:12" s="7" customFormat="1" ht="15" customHeight="1" x14ac:dyDescent="0.25">
      <c r="A77" s="50">
        <v>73</v>
      </c>
      <c r="B77" s="43" t="s">
        <v>843</v>
      </c>
      <c r="C77" s="42" t="s">
        <v>846</v>
      </c>
      <c r="D77" s="43" t="s">
        <v>847</v>
      </c>
      <c r="E77" s="51" t="s">
        <v>17</v>
      </c>
      <c r="F77" s="43" t="s">
        <v>13</v>
      </c>
      <c r="G77" s="43">
        <v>43</v>
      </c>
      <c r="H77" s="52">
        <f>VLOOKUP(F77,[1]ANANPURNA!$G$4:$H$85,2,FALSE)</f>
        <v>30</v>
      </c>
      <c r="I77" s="52">
        <v>20</v>
      </c>
      <c r="J77" s="52">
        <f t="shared" si="1"/>
        <v>1310</v>
      </c>
      <c r="K77" s="44"/>
      <c r="L77" s="43" t="s">
        <v>675</v>
      </c>
    </row>
    <row r="78" spans="1:12" s="7" customFormat="1" ht="15" customHeight="1" x14ac:dyDescent="0.25">
      <c r="A78" s="50">
        <v>74</v>
      </c>
      <c r="B78" s="43" t="s">
        <v>843</v>
      </c>
      <c r="C78" s="42" t="s">
        <v>848</v>
      </c>
      <c r="D78" s="43" t="s">
        <v>849</v>
      </c>
      <c r="E78" s="51" t="s">
        <v>17</v>
      </c>
      <c r="F78" s="43" t="s">
        <v>13</v>
      </c>
      <c r="G78" s="43">
        <v>260</v>
      </c>
      <c r="H78" s="52">
        <f>VLOOKUP(F78,[1]ANANPURNA!$G$4:$H$85,2,FALSE)</f>
        <v>30</v>
      </c>
      <c r="I78" s="52">
        <v>20</v>
      </c>
      <c r="J78" s="52">
        <f t="shared" si="1"/>
        <v>7820</v>
      </c>
      <c r="K78" s="44"/>
      <c r="L78" s="43" t="s">
        <v>675</v>
      </c>
    </row>
    <row r="79" spans="1:12" s="7" customFormat="1" ht="15" customHeight="1" x14ac:dyDescent="0.25">
      <c r="A79" s="50">
        <v>75</v>
      </c>
      <c r="B79" s="43" t="s">
        <v>843</v>
      </c>
      <c r="C79" s="42" t="s">
        <v>850</v>
      </c>
      <c r="D79" s="42">
        <v>1028</v>
      </c>
      <c r="E79" s="51" t="s">
        <v>17</v>
      </c>
      <c r="F79" s="43" t="s">
        <v>13</v>
      </c>
      <c r="G79" s="43">
        <v>100</v>
      </c>
      <c r="H79" s="52">
        <f>VLOOKUP(F79,[1]ANANPURNA!$G$4:$H$85,2,FALSE)</f>
        <v>30</v>
      </c>
      <c r="I79" s="52">
        <v>20</v>
      </c>
      <c r="J79" s="52">
        <f t="shared" si="1"/>
        <v>3020</v>
      </c>
      <c r="K79" s="44"/>
      <c r="L79" s="43" t="s">
        <v>675</v>
      </c>
    </row>
    <row r="80" spans="1:12" s="7" customFormat="1" ht="15" customHeight="1" x14ac:dyDescent="0.25">
      <c r="A80" s="50">
        <v>76</v>
      </c>
      <c r="B80" s="43" t="s">
        <v>843</v>
      </c>
      <c r="C80" s="42" t="s">
        <v>851</v>
      </c>
      <c r="D80" s="43" t="s">
        <v>852</v>
      </c>
      <c r="E80" s="51" t="s">
        <v>17</v>
      </c>
      <c r="F80" s="43" t="s">
        <v>13</v>
      </c>
      <c r="G80" s="43">
        <v>250</v>
      </c>
      <c r="H80" s="52">
        <f>VLOOKUP(F80,[1]ANANPURNA!$G$4:$H$85,2,FALSE)</f>
        <v>30</v>
      </c>
      <c r="I80" s="52">
        <v>20</v>
      </c>
      <c r="J80" s="52">
        <f t="shared" si="1"/>
        <v>7520</v>
      </c>
      <c r="K80" s="44"/>
      <c r="L80" s="43" t="s">
        <v>675</v>
      </c>
    </row>
    <row r="81" spans="1:12" s="7" customFormat="1" ht="15" customHeight="1" x14ac:dyDescent="0.25">
      <c r="A81" s="50">
        <v>77</v>
      </c>
      <c r="B81" s="43" t="s">
        <v>843</v>
      </c>
      <c r="C81" s="42" t="s">
        <v>853</v>
      </c>
      <c r="D81" s="43" t="s">
        <v>684</v>
      </c>
      <c r="E81" s="51" t="s">
        <v>17</v>
      </c>
      <c r="F81" s="43" t="s">
        <v>13</v>
      </c>
      <c r="G81" s="43">
        <v>55</v>
      </c>
      <c r="H81" s="52">
        <f>VLOOKUP(F81,[1]ANANPURNA!$G$4:$H$85,2,FALSE)</f>
        <v>30</v>
      </c>
      <c r="I81" s="52">
        <v>20</v>
      </c>
      <c r="J81" s="52">
        <f t="shared" si="1"/>
        <v>1670</v>
      </c>
      <c r="K81" s="44"/>
      <c r="L81" s="43" t="s">
        <v>675</v>
      </c>
    </row>
    <row r="82" spans="1:12" s="7" customFormat="1" ht="15" customHeight="1" x14ac:dyDescent="0.25">
      <c r="A82" s="50">
        <v>78</v>
      </c>
      <c r="B82" s="43" t="s">
        <v>854</v>
      </c>
      <c r="C82" s="42" t="s">
        <v>855</v>
      </c>
      <c r="D82" s="43" t="s">
        <v>856</v>
      </c>
      <c r="E82" s="51" t="s">
        <v>17</v>
      </c>
      <c r="F82" s="43" t="s">
        <v>9</v>
      </c>
      <c r="G82" s="43">
        <v>64</v>
      </c>
      <c r="H82" s="52">
        <f>VLOOKUP(F82,[1]ANANPURNA!$G$4:$H$85,2,FALSE)</f>
        <v>29</v>
      </c>
      <c r="I82" s="52">
        <v>20</v>
      </c>
      <c r="J82" s="52">
        <f t="shared" si="1"/>
        <v>1876</v>
      </c>
      <c r="K82" s="44"/>
      <c r="L82" s="43" t="s">
        <v>33</v>
      </c>
    </row>
    <row r="83" spans="1:12" s="7" customFormat="1" ht="15" customHeight="1" x14ac:dyDescent="0.25">
      <c r="A83" s="50">
        <v>79</v>
      </c>
      <c r="B83" s="43" t="s">
        <v>854</v>
      </c>
      <c r="C83" s="42" t="s">
        <v>857</v>
      </c>
      <c r="D83" s="53" t="s">
        <v>858</v>
      </c>
      <c r="E83" s="51" t="s">
        <v>17</v>
      </c>
      <c r="F83" s="53" t="s">
        <v>13</v>
      </c>
      <c r="G83" s="53">
        <v>146</v>
      </c>
      <c r="H83" s="52">
        <f>VLOOKUP(F83,[1]ANANPURNA!$G$4:$H$85,2,FALSE)</f>
        <v>30</v>
      </c>
      <c r="I83" s="52">
        <v>20</v>
      </c>
      <c r="J83" s="52">
        <f t="shared" si="1"/>
        <v>4400</v>
      </c>
      <c r="K83" s="54"/>
      <c r="L83" s="53" t="s">
        <v>51</v>
      </c>
    </row>
    <row r="84" spans="1:12" s="7" customFormat="1" ht="15" customHeight="1" x14ac:dyDescent="0.25">
      <c r="A84" s="50">
        <v>80</v>
      </c>
      <c r="B84" s="43" t="s">
        <v>859</v>
      </c>
      <c r="C84" s="42" t="s">
        <v>860</v>
      </c>
      <c r="D84" s="53" t="s">
        <v>861</v>
      </c>
      <c r="E84" s="51" t="s">
        <v>17</v>
      </c>
      <c r="F84" s="53" t="s">
        <v>13</v>
      </c>
      <c r="G84" s="53">
        <v>61</v>
      </c>
      <c r="H84" s="52">
        <f>VLOOKUP(F84,[1]ANANPURNA!$G$4:$H$85,2,FALSE)</f>
        <v>30</v>
      </c>
      <c r="I84" s="52">
        <v>20</v>
      </c>
      <c r="J84" s="52">
        <f t="shared" si="1"/>
        <v>1850</v>
      </c>
      <c r="K84" s="54"/>
      <c r="L84" s="53" t="s">
        <v>51</v>
      </c>
    </row>
    <row r="85" spans="1:12" s="7" customFormat="1" ht="15" customHeight="1" x14ac:dyDescent="0.25">
      <c r="A85" s="50">
        <v>81</v>
      </c>
      <c r="B85" s="43" t="s">
        <v>859</v>
      </c>
      <c r="C85" s="42" t="s">
        <v>862</v>
      </c>
      <c r="D85" s="43" t="s">
        <v>863</v>
      </c>
      <c r="E85" s="51" t="s">
        <v>17</v>
      </c>
      <c r="F85" s="43" t="s">
        <v>23</v>
      </c>
      <c r="G85" s="43">
        <v>93</v>
      </c>
      <c r="H85" s="52">
        <f>VLOOKUP(F85,[1]ANANPURNA!$G$4:$H$85,2,FALSE)</f>
        <v>32</v>
      </c>
      <c r="I85" s="52">
        <v>20</v>
      </c>
      <c r="J85" s="52">
        <f t="shared" si="1"/>
        <v>2996</v>
      </c>
      <c r="K85" s="44"/>
      <c r="L85" s="43" t="s">
        <v>24</v>
      </c>
    </row>
    <row r="86" spans="1:12" s="7" customFormat="1" ht="15" customHeight="1" x14ac:dyDescent="0.25">
      <c r="A86" s="50">
        <v>82</v>
      </c>
      <c r="B86" s="43" t="s">
        <v>864</v>
      </c>
      <c r="C86" s="42" t="s">
        <v>865</v>
      </c>
      <c r="D86" s="43" t="s">
        <v>866</v>
      </c>
      <c r="E86" s="51" t="s">
        <v>17</v>
      </c>
      <c r="F86" s="43" t="s">
        <v>10</v>
      </c>
      <c r="G86" s="43">
        <v>99</v>
      </c>
      <c r="H86" s="52">
        <f>VLOOKUP(F86,[1]ANANPURNA!$G$4:$H$85,2,FALSE)</f>
        <v>28</v>
      </c>
      <c r="I86" s="52">
        <v>20</v>
      </c>
      <c r="J86" s="52">
        <f t="shared" si="1"/>
        <v>2792</v>
      </c>
      <c r="K86" s="44"/>
      <c r="L86" s="43" t="s">
        <v>676</v>
      </c>
    </row>
    <row r="87" spans="1:12" s="7" customFormat="1" ht="15" customHeight="1" x14ac:dyDescent="0.25">
      <c r="A87" s="50">
        <v>83</v>
      </c>
      <c r="B87" s="43" t="s">
        <v>867</v>
      </c>
      <c r="C87" s="42" t="s">
        <v>868</v>
      </c>
      <c r="D87" s="43" t="s">
        <v>869</v>
      </c>
      <c r="E87" s="51" t="s">
        <v>17</v>
      </c>
      <c r="F87" s="43" t="s">
        <v>678</v>
      </c>
      <c r="G87" s="43">
        <v>72</v>
      </c>
      <c r="H87" s="52">
        <f>VLOOKUP(F87,[1]ANANPURNA!$G$4:$H$85,2,FALSE)</f>
        <v>42</v>
      </c>
      <c r="I87" s="52">
        <v>20</v>
      </c>
      <c r="J87" s="52">
        <f t="shared" si="1"/>
        <v>3044</v>
      </c>
      <c r="K87" s="44"/>
      <c r="L87" s="43" t="s">
        <v>679</v>
      </c>
    </row>
    <row r="88" spans="1:12" s="7" customFormat="1" ht="15" customHeight="1" x14ac:dyDescent="0.25">
      <c r="A88" s="50">
        <v>84</v>
      </c>
      <c r="B88" s="43" t="s">
        <v>867</v>
      </c>
      <c r="C88" s="43" t="s">
        <v>870</v>
      </c>
      <c r="D88" s="43" t="s">
        <v>871</v>
      </c>
      <c r="E88" s="51" t="s">
        <v>17</v>
      </c>
      <c r="F88" s="43" t="s">
        <v>13</v>
      </c>
      <c r="G88" s="43">
        <v>58</v>
      </c>
      <c r="H88" s="52">
        <f>VLOOKUP(F88,[1]ANANPURNA!$G$4:$H$85,2,FALSE)</f>
        <v>30</v>
      </c>
      <c r="I88" s="52">
        <v>20</v>
      </c>
      <c r="J88" s="52">
        <f t="shared" si="1"/>
        <v>1760</v>
      </c>
      <c r="K88" s="44"/>
      <c r="L88" s="43" t="s">
        <v>29</v>
      </c>
    </row>
    <row r="89" spans="1:12" s="7" customFormat="1" ht="15" customHeight="1" x14ac:dyDescent="0.25">
      <c r="A89" s="50">
        <v>85</v>
      </c>
      <c r="B89" s="43" t="s">
        <v>867</v>
      </c>
      <c r="C89" s="43" t="s">
        <v>872</v>
      </c>
      <c r="D89" s="43" t="s">
        <v>873</v>
      </c>
      <c r="E89" s="51" t="s">
        <v>17</v>
      </c>
      <c r="F89" s="43" t="s">
        <v>9</v>
      </c>
      <c r="G89" s="43">
        <v>40</v>
      </c>
      <c r="H89" s="52">
        <f>VLOOKUP(F89,[1]ANANPURNA!$G$4:$H$85,2,FALSE)</f>
        <v>29</v>
      </c>
      <c r="I89" s="52">
        <v>20</v>
      </c>
      <c r="J89" s="52">
        <f t="shared" si="1"/>
        <v>1180</v>
      </c>
      <c r="K89" s="44"/>
      <c r="L89" s="43" t="s">
        <v>30</v>
      </c>
    </row>
    <row r="90" spans="1:12" s="7" customFormat="1" ht="15" customHeight="1" x14ac:dyDescent="0.25">
      <c r="A90" s="50">
        <v>86</v>
      </c>
      <c r="B90" s="43" t="s">
        <v>867</v>
      </c>
      <c r="C90" s="43" t="s">
        <v>874</v>
      </c>
      <c r="D90" s="53" t="s">
        <v>875</v>
      </c>
      <c r="E90" s="51" t="s">
        <v>17</v>
      </c>
      <c r="F90" s="53" t="s">
        <v>8</v>
      </c>
      <c r="G90" s="53">
        <v>30</v>
      </c>
      <c r="H90" s="52">
        <f>VLOOKUP(F90,[1]ANANPURNA!$G$4:$H$85,2,FALSE)</f>
        <v>37</v>
      </c>
      <c r="I90" s="52">
        <v>20</v>
      </c>
      <c r="J90" s="52">
        <f t="shared" si="1"/>
        <v>1130</v>
      </c>
      <c r="K90" s="54"/>
      <c r="L90" s="53" t="s">
        <v>677</v>
      </c>
    </row>
    <row r="91" spans="1:12" s="7" customFormat="1" ht="15" customHeight="1" x14ac:dyDescent="0.25">
      <c r="A91" s="50">
        <v>87</v>
      </c>
      <c r="B91" s="43" t="s">
        <v>867</v>
      </c>
      <c r="C91" s="43" t="s">
        <v>876</v>
      </c>
      <c r="D91" s="43" t="s">
        <v>877</v>
      </c>
      <c r="E91" s="51" t="s">
        <v>17</v>
      </c>
      <c r="F91" s="43" t="s">
        <v>53</v>
      </c>
      <c r="G91" s="43">
        <v>20</v>
      </c>
      <c r="H91" s="52">
        <f>VLOOKUP(F91,[1]ANANPURNA!$G$4:$H$85,2,FALSE)</f>
        <v>34</v>
      </c>
      <c r="I91" s="52">
        <v>20</v>
      </c>
      <c r="J91" s="52">
        <f t="shared" si="1"/>
        <v>700</v>
      </c>
      <c r="K91" s="44"/>
      <c r="L91" s="43" t="s">
        <v>370</v>
      </c>
    </row>
    <row r="92" spans="1:12" s="7" customFormat="1" ht="15" customHeight="1" x14ac:dyDescent="0.25">
      <c r="A92" s="50">
        <v>88</v>
      </c>
      <c r="B92" s="43" t="s">
        <v>878</v>
      </c>
      <c r="C92" s="42" t="s">
        <v>879</v>
      </c>
      <c r="D92" s="43" t="s">
        <v>880</v>
      </c>
      <c r="E92" s="51" t="s">
        <v>17</v>
      </c>
      <c r="F92" s="43" t="s">
        <v>9</v>
      </c>
      <c r="G92" s="43">
        <v>139</v>
      </c>
      <c r="H92" s="52">
        <f>VLOOKUP(F92,[1]ANANPURNA!$G$4:$H$85,2,FALSE)</f>
        <v>29</v>
      </c>
      <c r="I92" s="52">
        <v>20</v>
      </c>
      <c r="J92" s="52">
        <f t="shared" si="1"/>
        <v>4051</v>
      </c>
      <c r="K92" s="44"/>
      <c r="L92" s="43" t="s">
        <v>687</v>
      </c>
    </row>
    <row r="93" spans="1:12" s="7" customFormat="1" ht="15" customHeight="1" x14ac:dyDescent="0.25">
      <c r="A93" s="50">
        <v>89</v>
      </c>
      <c r="B93" s="43" t="s">
        <v>878</v>
      </c>
      <c r="C93" s="42" t="s">
        <v>881</v>
      </c>
      <c r="D93" s="43" t="s">
        <v>882</v>
      </c>
      <c r="E93" s="51" t="s">
        <v>17</v>
      </c>
      <c r="F93" s="43" t="s">
        <v>9</v>
      </c>
      <c r="G93" s="43">
        <v>149</v>
      </c>
      <c r="H93" s="52">
        <f>VLOOKUP(F93,[1]ANANPURNA!$G$4:$H$85,2,FALSE)</f>
        <v>29</v>
      </c>
      <c r="I93" s="52">
        <v>20</v>
      </c>
      <c r="J93" s="52">
        <f t="shared" si="1"/>
        <v>4341</v>
      </c>
      <c r="K93" s="44"/>
      <c r="L93" s="43" t="s">
        <v>687</v>
      </c>
    </row>
    <row r="94" spans="1:12" s="7" customFormat="1" ht="15" customHeight="1" x14ac:dyDescent="0.25">
      <c r="A94" s="50">
        <v>90</v>
      </c>
      <c r="B94" s="43" t="s">
        <v>878</v>
      </c>
      <c r="C94" s="42" t="s">
        <v>883</v>
      </c>
      <c r="D94" s="43" t="s">
        <v>877</v>
      </c>
      <c r="E94" s="51" t="s">
        <v>17</v>
      </c>
      <c r="F94" s="43" t="s">
        <v>10</v>
      </c>
      <c r="G94" s="43">
        <v>191</v>
      </c>
      <c r="H94" s="52">
        <f>VLOOKUP(F94,[1]ANANPURNA!$G$4:$H$85,2,FALSE)</f>
        <v>28</v>
      </c>
      <c r="I94" s="52">
        <v>20</v>
      </c>
      <c r="J94" s="52">
        <f t="shared" si="1"/>
        <v>5368</v>
      </c>
      <c r="K94" s="44"/>
      <c r="L94" s="51" t="s">
        <v>683</v>
      </c>
    </row>
    <row r="95" spans="1:12" s="7" customFormat="1" ht="15" customHeight="1" x14ac:dyDescent="0.25">
      <c r="A95" s="50">
        <v>91</v>
      </c>
      <c r="B95" s="43" t="s">
        <v>878</v>
      </c>
      <c r="C95" s="42" t="s">
        <v>884</v>
      </c>
      <c r="D95" s="43" t="s">
        <v>885</v>
      </c>
      <c r="E95" s="51" t="s">
        <v>17</v>
      </c>
      <c r="F95" s="43" t="s">
        <v>10</v>
      </c>
      <c r="G95" s="43">
        <v>126</v>
      </c>
      <c r="H95" s="52">
        <f>VLOOKUP(F95,[1]ANANPURNA!$G$4:$H$85,2,FALSE)</f>
        <v>28</v>
      </c>
      <c r="I95" s="52">
        <v>20</v>
      </c>
      <c r="J95" s="52">
        <f t="shared" si="1"/>
        <v>3548</v>
      </c>
      <c r="K95" s="44"/>
      <c r="L95" s="43" t="s">
        <v>676</v>
      </c>
    </row>
    <row r="96" spans="1:12" s="7" customFormat="1" ht="15" customHeight="1" x14ac:dyDescent="0.25">
      <c r="A96" s="50">
        <v>92</v>
      </c>
      <c r="B96" s="43" t="s">
        <v>878</v>
      </c>
      <c r="C96" s="42" t="s">
        <v>886</v>
      </c>
      <c r="D96" s="43" t="s">
        <v>887</v>
      </c>
      <c r="E96" s="51" t="s">
        <v>17</v>
      </c>
      <c r="F96" s="43" t="s">
        <v>9</v>
      </c>
      <c r="G96" s="43">
        <v>50</v>
      </c>
      <c r="H96" s="52">
        <f>VLOOKUP(F96,[1]ANANPURNA!$G$4:$H$85,2,FALSE)</f>
        <v>29</v>
      </c>
      <c r="I96" s="52">
        <v>20</v>
      </c>
      <c r="J96" s="52">
        <f t="shared" si="1"/>
        <v>1470</v>
      </c>
      <c r="K96" s="44"/>
      <c r="L96" s="43" t="s">
        <v>687</v>
      </c>
    </row>
    <row r="97" spans="1:12" s="7" customFormat="1" ht="15" customHeight="1" x14ac:dyDescent="0.25">
      <c r="A97" s="50">
        <v>93</v>
      </c>
      <c r="B97" s="43" t="s">
        <v>878</v>
      </c>
      <c r="C97" s="42" t="s">
        <v>888</v>
      </c>
      <c r="D97" s="43" t="s">
        <v>889</v>
      </c>
      <c r="E97" s="51" t="s">
        <v>17</v>
      </c>
      <c r="F97" s="43" t="s">
        <v>9</v>
      </c>
      <c r="G97" s="43">
        <v>40</v>
      </c>
      <c r="H97" s="52">
        <f>VLOOKUP(F97,[1]ANANPURNA!$G$4:$H$85,2,FALSE)</f>
        <v>29</v>
      </c>
      <c r="I97" s="52">
        <v>20</v>
      </c>
      <c r="J97" s="52">
        <f t="shared" si="1"/>
        <v>1180</v>
      </c>
      <c r="K97" s="44"/>
      <c r="L97" s="43" t="s">
        <v>30</v>
      </c>
    </row>
    <row r="98" spans="1:12" s="7" customFormat="1" ht="15" customHeight="1" x14ac:dyDescent="0.25">
      <c r="A98" s="50">
        <v>94</v>
      </c>
      <c r="B98" s="43" t="s">
        <v>878</v>
      </c>
      <c r="C98" s="42" t="s">
        <v>890</v>
      </c>
      <c r="D98" s="43" t="s">
        <v>891</v>
      </c>
      <c r="E98" s="51" t="s">
        <v>17</v>
      </c>
      <c r="F98" s="43" t="s">
        <v>13</v>
      </c>
      <c r="G98" s="43">
        <v>272</v>
      </c>
      <c r="H98" s="52">
        <f>VLOOKUP(F98,[1]ANANPURNA!$G$4:$H$85,2,FALSE)</f>
        <v>30</v>
      </c>
      <c r="I98" s="52">
        <v>20</v>
      </c>
      <c r="J98" s="52">
        <f t="shared" si="1"/>
        <v>8180</v>
      </c>
      <c r="K98" s="44"/>
      <c r="L98" s="43" t="s">
        <v>675</v>
      </c>
    </row>
    <row r="99" spans="1:12" s="7" customFormat="1" ht="15" customHeight="1" x14ac:dyDescent="0.25">
      <c r="A99" s="50">
        <v>95</v>
      </c>
      <c r="B99" s="43" t="s">
        <v>878</v>
      </c>
      <c r="C99" s="42" t="s">
        <v>892</v>
      </c>
      <c r="D99" s="43" t="s">
        <v>893</v>
      </c>
      <c r="E99" s="51" t="s">
        <v>17</v>
      </c>
      <c r="F99" s="43" t="s">
        <v>13</v>
      </c>
      <c r="G99" s="43">
        <v>82</v>
      </c>
      <c r="H99" s="52">
        <f>VLOOKUP(F99,[1]ANANPURNA!$G$4:$H$85,2,FALSE)</f>
        <v>30</v>
      </c>
      <c r="I99" s="52">
        <v>20</v>
      </c>
      <c r="J99" s="52">
        <f t="shared" si="1"/>
        <v>2480</v>
      </c>
      <c r="K99" s="44"/>
      <c r="L99" s="43" t="s">
        <v>675</v>
      </c>
    </row>
    <row r="100" spans="1:12" s="7" customFormat="1" ht="15" customHeight="1" x14ac:dyDescent="0.25">
      <c r="A100" s="50">
        <v>96</v>
      </c>
      <c r="B100" s="43" t="s">
        <v>878</v>
      </c>
      <c r="C100" s="42" t="s">
        <v>894</v>
      </c>
      <c r="D100" s="43" t="s">
        <v>895</v>
      </c>
      <c r="E100" s="51" t="s">
        <v>17</v>
      </c>
      <c r="F100" s="43" t="s">
        <v>13</v>
      </c>
      <c r="G100" s="43">
        <v>145</v>
      </c>
      <c r="H100" s="52">
        <f>VLOOKUP(F100,[1]ANANPURNA!$G$4:$H$85,2,FALSE)</f>
        <v>30</v>
      </c>
      <c r="I100" s="52">
        <v>20</v>
      </c>
      <c r="J100" s="52">
        <f t="shared" si="1"/>
        <v>4370</v>
      </c>
      <c r="K100" s="44"/>
      <c r="L100" s="43" t="s">
        <v>28</v>
      </c>
    </row>
    <row r="101" spans="1:12" s="7" customFormat="1" ht="15" customHeight="1" x14ac:dyDescent="0.25">
      <c r="A101" s="50">
        <v>97</v>
      </c>
      <c r="B101" s="43" t="s">
        <v>878</v>
      </c>
      <c r="C101" s="42" t="s">
        <v>896</v>
      </c>
      <c r="D101" s="43" t="s">
        <v>897</v>
      </c>
      <c r="E101" s="51" t="s">
        <v>17</v>
      </c>
      <c r="F101" s="43" t="s">
        <v>13</v>
      </c>
      <c r="G101" s="43">
        <v>23</v>
      </c>
      <c r="H101" s="52">
        <f>VLOOKUP(F101,[1]ANANPURNA!$G$4:$H$85,2,FALSE)</f>
        <v>30</v>
      </c>
      <c r="I101" s="52">
        <v>20</v>
      </c>
      <c r="J101" s="52">
        <f t="shared" si="1"/>
        <v>710</v>
      </c>
      <c r="K101" s="44"/>
      <c r="L101" s="43" t="s">
        <v>675</v>
      </c>
    </row>
    <row r="102" spans="1:12" s="7" customFormat="1" ht="15" customHeight="1" x14ac:dyDescent="0.25">
      <c r="A102" s="50">
        <v>98</v>
      </c>
      <c r="B102" s="43" t="s">
        <v>878</v>
      </c>
      <c r="C102" s="43" t="s">
        <v>898</v>
      </c>
      <c r="D102" s="43" t="s">
        <v>899</v>
      </c>
      <c r="E102" s="51" t="s">
        <v>17</v>
      </c>
      <c r="F102" s="43" t="s">
        <v>8</v>
      </c>
      <c r="G102" s="43">
        <v>77</v>
      </c>
      <c r="H102" s="52">
        <f>VLOOKUP(F102,[1]ANANPURNA!$G$4:$H$85,2,FALSE)</f>
        <v>37</v>
      </c>
      <c r="I102" s="52">
        <v>20</v>
      </c>
      <c r="J102" s="52">
        <f t="shared" si="1"/>
        <v>2869</v>
      </c>
      <c r="K102" s="44"/>
      <c r="L102" s="43" t="s">
        <v>26</v>
      </c>
    </row>
    <row r="103" spans="1:12" s="7" customFormat="1" ht="15" customHeight="1" x14ac:dyDescent="0.25">
      <c r="A103" s="50">
        <v>99</v>
      </c>
      <c r="B103" s="43" t="s">
        <v>900</v>
      </c>
      <c r="C103" s="42" t="s">
        <v>901</v>
      </c>
      <c r="D103" s="43" t="s">
        <v>902</v>
      </c>
      <c r="E103" s="51" t="s">
        <v>17</v>
      </c>
      <c r="F103" s="43" t="s">
        <v>8</v>
      </c>
      <c r="G103" s="43">
        <v>148</v>
      </c>
      <c r="H103" s="52">
        <f>VLOOKUP(F103,[1]ANANPURNA!$G$4:$H$85,2,FALSE)</f>
        <v>37</v>
      </c>
      <c r="I103" s="52">
        <v>20</v>
      </c>
      <c r="J103" s="52">
        <f t="shared" si="1"/>
        <v>5496</v>
      </c>
      <c r="K103" s="44"/>
      <c r="L103" s="43" t="s">
        <v>35</v>
      </c>
    </row>
    <row r="104" spans="1:12" s="7" customFormat="1" ht="15" customHeight="1" x14ac:dyDescent="0.25">
      <c r="A104" s="50">
        <v>100</v>
      </c>
      <c r="B104" s="43" t="s">
        <v>900</v>
      </c>
      <c r="C104" s="43" t="s">
        <v>903</v>
      </c>
      <c r="D104" s="43" t="s">
        <v>904</v>
      </c>
      <c r="E104" s="51" t="s">
        <v>17</v>
      </c>
      <c r="F104" s="43" t="s">
        <v>10</v>
      </c>
      <c r="G104" s="43">
        <v>19</v>
      </c>
      <c r="H104" s="52">
        <f>VLOOKUP(F104,[1]ANANPURNA!$G$4:$H$85,2,FALSE)</f>
        <v>28</v>
      </c>
      <c r="I104" s="52">
        <v>20</v>
      </c>
      <c r="J104" s="52">
        <f t="shared" si="1"/>
        <v>552</v>
      </c>
      <c r="K104" s="44"/>
      <c r="L104" s="43" t="s">
        <v>676</v>
      </c>
    </row>
    <row r="105" spans="1:12" s="7" customFormat="1" ht="15" customHeight="1" x14ac:dyDescent="0.25">
      <c r="A105" s="50">
        <v>101</v>
      </c>
      <c r="B105" s="43" t="s">
        <v>900</v>
      </c>
      <c r="C105" s="43" t="s">
        <v>905</v>
      </c>
      <c r="D105" s="43" t="s">
        <v>906</v>
      </c>
      <c r="E105" s="51" t="s">
        <v>17</v>
      </c>
      <c r="F105" s="43" t="s">
        <v>10</v>
      </c>
      <c r="G105" s="43">
        <v>41</v>
      </c>
      <c r="H105" s="52">
        <f>VLOOKUP(F105,[1]ANANPURNA!$G$4:$H$85,2,FALSE)</f>
        <v>28</v>
      </c>
      <c r="I105" s="52">
        <v>20</v>
      </c>
      <c r="J105" s="52">
        <f t="shared" si="1"/>
        <v>1168</v>
      </c>
      <c r="K105" s="44"/>
      <c r="L105" s="43" t="s">
        <v>62</v>
      </c>
    </row>
    <row r="106" spans="1:12" s="7" customFormat="1" ht="15" customHeight="1" x14ac:dyDescent="0.25">
      <c r="A106" s="50">
        <v>102</v>
      </c>
      <c r="B106" s="43" t="s">
        <v>900</v>
      </c>
      <c r="C106" s="43" t="s">
        <v>907</v>
      </c>
      <c r="D106" s="53" t="s">
        <v>908</v>
      </c>
      <c r="E106" s="51" t="s">
        <v>17</v>
      </c>
      <c r="F106" s="53" t="s">
        <v>8</v>
      </c>
      <c r="G106" s="53">
        <v>65</v>
      </c>
      <c r="H106" s="52">
        <f>VLOOKUP(F106,[1]ANANPURNA!$G$4:$H$85,2,FALSE)</f>
        <v>37</v>
      </c>
      <c r="I106" s="52">
        <v>20</v>
      </c>
      <c r="J106" s="52">
        <f t="shared" si="1"/>
        <v>2425</v>
      </c>
      <c r="K106" s="54"/>
      <c r="L106" s="53" t="s">
        <v>677</v>
      </c>
    </row>
    <row r="107" spans="1:12" s="7" customFormat="1" ht="15" customHeight="1" x14ac:dyDescent="0.25">
      <c r="A107" s="66" t="s">
        <v>909</v>
      </c>
      <c r="B107" s="67"/>
      <c r="C107" s="67"/>
      <c r="D107" s="67"/>
      <c r="E107" s="67"/>
      <c r="F107" s="67"/>
      <c r="G107" s="67"/>
      <c r="H107" s="67"/>
      <c r="I107" s="68"/>
      <c r="J107" s="56">
        <f>SUM(J8:J106)</f>
        <v>332639</v>
      </c>
      <c r="K107" s="57"/>
      <c r="L107" s="58"/>
    </row>
    <row r="108" spans="1:12" s="7" customFormat="1" ht="15" customHeight="1" thickBot="1" x14ac:dyDescent="0.3">
      <c r="A108" s="59"/>
      <c r="B108" s="58"/>
      <c r="C108" s="58"/>
      <c r="D108" s="58"/>
      <c r="E108" s="58"/>
      <c r="F108" s="58"/>
      <c r="G108" s="49">
        <f>SUM(G8:G106)</f>
        <v>10498</v>
      </c>
      <c r="H108" s="58"/>
      <c r="I108" s="58"/>
      <c r="J108" s="58"/>
      <c r="K108" s="57"/>
      <c r="L108" s="58"/>
    </row>
    <row r="109" spans="1:12" s="7" customFormat="1" ht="15.95" customHeight="1" x14ac:dyDescent="0.25">
      <c r="A109" s="60" t="s">
        <v>681</v>
      </c>
      <c r="B109" s="61"/>
      <c r="C109" s="61"/>
      <c r="D109" s="61"/>
      <c r="E109" s="61"/>
      <c r="F109" s="61"/>
      <c r="G109" s="61"/>
      <c r="H109" s="61"/>
      <c r="I109" s="61"/>
      <c r="J109" s="62"/>
    </row>
    <row r="110" spans="1:12" s="7" customFormat="1" ht="15.75" thickBot="1" x14ac:dyDescent="0.3">
      <c r="A110" s="63" t="s">
        <v>692</v>
      </c>
      <c r="B110" s="64"/>
      <c r="C110" s="64"/>
      <c r="D110" s="64"/>
      <c r="E110" s="64"/>
      <c r="F110" s="64"/>
      <c r="G110" s="64"/>
      <c r="H110" s="64"/>
      <c r="I110" s="64"/>
      <c r="J110" s="65"/>
    </row>
    <row r="111" spans="1:12" s="7" customFormat="1" ht="15.95" customHeight="1" x14ac:dyDescent="0.25">
      <c r="A111" s="41"/>
      <c r="B111" s="41"/>
      <c r="C111" s="41"/>
      <c r="D111" s="41"/>
      <c r="E111" s="41"/>
      <c r="F111" s="41"/>
      <c r="G111" s="41"/>
      <c r="H111" s="41"/>
      <c r="I111" s="41"/>
      <c r="J111" s="41"/>
    </row>
    <row r="112" spans="1:12" s="7" customFormat="1" ht="15.95" customHeight="1" x14ac:dyDescent="0.25">
      <c r="A112" s="17" t="s">
        <v>50</v>
      </c>
      <c r="B112" s="18"/>
      <c r="C112" s="15"/>
      <c r="D112" s="40"/>
      <c r="E112" s="15"/>
      <c r="F112" s="19"/>
      <c r="G112" s="20"/>
      <c r="H112" s="16"/>
      <c r="I112" s="16"/>
      <c r="J112" s="16"/>
    </row>
    <row r="113" spans="1:10" s="7" customFormat="1" ht="15.95" customHeight="1" x14ac:dyDescent="0.25">
      <c r="A113" s="17"/>
      <c r="B113" s="18"/>
      <c r="C113" s="15"/>
      <c r="D113" s="40"/>
      <c r="E113" s="15"/>
      <c r="F113" s="19"/>
      <c r="G113" s="20"/>
      <c r="H113" s="16"/>
      <c r="I113" s="16"/>
      <c r="J113" s="16"/>
    </row>
    <row r="114" spans="1:10" s="7" customFormat="1" ht="15.95" customHeight="1" x14ac:dyDescent="0.25">
      <c r="A114" s="17"/>
      <c r="B114" s="18"/>
      <c r="C114" s="15"/>
      <c r="D114" s="40"/>
      <c r="E114" s="15"/>
      <c r="F114" s="19"/>
      <c r="G114" s="20"/>
      <c r="H114" s="16"/>
      <c r="I114" s="16"/>
      <c r="J114" s="16"/>
    </row>
    <row r="115" spans="1:10" s="7" customFormat="1" ht="15.95" customHeight="1" x14ac:dyDescent="0.25">
      <c r="A115" s="17" t="s">
        <v>7</v>
      </c>
      <c r="B115" s="18"/>
      <c r="C115" s="15"/>
      <c r="D115" s="40"/>
      <c r="E115" s="15"/>
      <c r="F115" s="19"/>
      <c r="H115" s="16"/>
      <c r="I115" s="16"/>
      <c r="J115" s="16"/>
    </row>
    <row r="116" spans="1:10" s="7" customFormat="1" ht="15.95" customHeight="1" x14ac:dyDescent="0.25">
      <c r="A116" s="15"/>
      <c r="B116" s="18"/>
      <c r="C116" s="15"/>
      <c r="D116" s="40"/>
      <c r="E116" s="15"/>
      <c r="F116" s="19"/>
      <c r="H116" s="20"/>
      <c r="I116" s="16"/>
      <c r="J116" s="16"/>
    </row>
    <row r="117" spans="1:10" s="7" customFormat="1" ht="15.95" customHeight="1" x14ac:dyDescent="0.25">
      <c r="A117" s="15"/>
      <c r="B117" s="18"/>
      <c r="C117" s="15"/>
      <c r="D117" s="40"/>
      <c r="E117" s="15"/>
      <c r="F117" s="19"/>
      <c r="G117" s="20"/>
      <c r="H117" s="20"/>
      <c r="I117" s="16"/>
      <c r="J117" s="16"/>
    </row>
    <row r="118" spans="1:10" s="7" customFormat="1" ht="15.95" customHeight="1" x14ac:dyDescent="0.25">
      <c r="A118" s="21"/>
      <c r="B118" s="18"/>
      <c r="C118" s="15"/>
      <c r="D118" s="40"/>
      <c r="E118" s="16"/>
      <c r="F118" s="17"/>
      <c r="G118" s="22"/>
      <c r="H118" s="16"/>
    </row>
    <row r="119" spans="1:10" s="7" customFormat="1" ht="15.95" customHeight="1" x14ac:dyDescent="0.25">
      <c r="A119" s="21"/>
      <c r="B119" s="18"/>
      <c r="C119" s="15"/>
      <c r="D119" s="40"/>
      <c r="E119" s="16"/>
      <c r="F119" s="17"/>
      <c r="G119" s="22"/>
      <c r="H119" s="16"/>
    </row>
    <row r="120" spans="1:10" s="7" customFormat="1" ht="15.95" customHeight="1" x14ac:dyDescent="0.25">
      <c r="A120" s="21"/>
      <c r="B120" s="18"/>
      <c r="C120" s="15"/>
      <c r="D120" s="40"/>
      <c r="E120" s="16"/>
      <c r="F120" s="17"/>
      <c r="G120" s="22"/>
      <c r="H120" s="16"/>
    </row>
    <row r="121" spans="1:10" s="7" customFormat="1" ht="15.95" customHeight="1" x14ac:dyDescent="0.25">
      <c r="A121" s="21"/>
      <c r="B121" s="18"/>
      <c r="C121" s="15"/>
      <c r="D121" s="40"/>
      <c r="E121" s="16"/>
      <c r="F121" s="17"/>
      <c r="G121" s="22"/>
      <c r="H121" s="16"/>
    </row>
    <row r="122" spans="1:10" s="7" customFormat="1" ht="15.95" customHeight="1" x14ac:dyDescent="0.25">
      <c r="A122" s="21"/>
      <c r="B122" s="18"/>
      <c r="C122" s="15"/>
      <c r="D122" s="40"/>
      <c r="E122" s="16"/>
      <c r="F122" s="17"/>
      <c r="G122" s="22"/>
      <c r="H122" s="16"/>
    </row>
    <row r="123" spans="1:10" s="7" customFormat="1" ht="15.95" customHeight="1" x14ac:dyDescent="0.25">
      <c r="A123" s="21"/>
      <c r="B123" s="18"/>
      <c r="C123" s="15"/>
      <c r="D123" s="40"/>
      <c r="E123" s="16"/>
      <c r="F123" s="17"/>
      <c r="G123" s="22"/>
      <c r="H123" s="16"/>
    </row>
    <row r="124" spans="1:10" s="7" customFormat="1" ht="15.95" customHeight="1" x14ac:dyDescent="0.25">
      <c r="A124" s="21"/>
      <c r="B124" s="18"/>
      <c r="C124" s="15"/>
      <c r="D124" s="40"/>
      <c r="E124" s="16"/>
      <c r="F124" s="17"/>
      <c r="G124" s="22"/>
      <c r="H124" s="16"/>
    </row>
    <row r="125" spans="1:10" s="7" customFormat="1" ht="15.95" customHeight="1" x14ac:dyDescent="0.25">
      <c r="A125" s="21"/>
      <c r="B125" s="18"/>
      <c r="C125" s="15"/>
      <c r="D125" s="40"/>
      <c r="E125" s="16"/>
      <c r="F125" s="17"/>
      <c r="G125" s="22"/>
      <c r="H125" s="16"/>
    </row>
    <row r="126" spans="1:10" s="7" customFormat="1" ht="15.95" customHeight="1" x14ac:dyDescent="0.25">
      <c r="A126" s="21"/>
      <c r="B126" s="18"/>
      <c r="C126" s="15"/>
      <c r="D126" s="40"/>
      <c r="E126" s="16"/>
      <c r="F126" s="17"/>
      <c r="G126" s="22"/>
      <c r="H126" s="16"/>
    </row>
    <row r="127" spans="1:10" s="7" customFormat="1" ht="15.95" customHeight="1" x14ac:dyDescent="0.25">
      <c r="A127" s="21"/>
      <c r="B127" s="18"/>
      <c r="C127" s="15"/>
      <c r="D127" s="40"/>
      <c r="E127" s="16"/>
      <c r="F127" s="17"/>
      <c r="G127" s="22"/>
      <c r="H127" s="16"/>
    </row>
    <row r="128" spans="1:10" s="7" customFormat="1" ht="15.95" customHeight="1" x14ac:dyDescent="0.25">
      <c r="A128" s="21"/>
      <c r="B128" s="18"/>
      <c r="C128" s="15"/>
      <c r="D128" s="40"/>
      <c r="E128" s="16"/>
      <c r="F128" s="17"/>
      <c r="G128" s="22"/>
      <c r="H128" s="16"/>
    </row>
    <row r="129" spans="1:8" s="7" customFormat="1" ht="15.95" customHeight="1" x14ac:dyDescent="0.25">
      <c r="A129" s="21"/>
      <c r="B129" s="18"/>
      <c r="C129" s="15"/>
      <c r="D129" s="40"/>
      <c r="E129" s="16"/>
      <c r="F129" s="17"/>
      <c r="G129" s="22"/>
      <c r="H129" s="16"/>
    </row>
    <row r="130" spans="1:8" s="7" customFormat="1" ht="15.95" customHeight="1" x14ac:dyDescent="0.25">
      <c r="A130" s="21"/>
      <c r="B130" s="18"/>
      <c r="C130" s="15"/>
      <c r="D130" s="40"/>
      <c r="E130" s="16"/>
      <c r="F130" s="17"/>
      <c r="G130" s="22"/>
      <c r="H130" s="16"/>
    </row>
    <row r="131" spans="1:8" s="7" customFormat="1" ht="15.95" customHeight="1" x14ac:dyDescent="0.25">
      <c r="A131" s="21"/>
      <c r="B131" s="18"/>
      <c r="C131" s="15"/>
      <c r="D131" s="40"/>
      <c r="E131" s="16"/>
      <c r="F131" s="17"/>
      <c r="G131" s="22"/>
      <c r="H131" s="16"/>
    </row>
    <row r="132" spans="1:8" s="7" customFormat="1" ht="15.95" customHeight="1" x14ac:dyDescent="0.25">
      <c r="A132" s="21"/>
      <c r="B132" s="18"/>
      <c r="C132" s="15"/>
      <c r="D132" s="40"/>
      <c r="E132" s="16"/>
      <c r="F132" s="17"/>
      <c r="G132" s="22"/>
      <c r="H132" s="16"/>
    </row>
    <row r="133" spans="1:8" s="7" customFormat="1" ht="15.95" customHeight="1" x14ac:dyDescent="0.25">
      <c r="A133" s="21"/>
      <c r="B133" s="18"/>
      <c r="C133" s="15"/>
      <c r="D133" s="40"/>
      <c r="E133" s="16"/>
      <c r="F133" s="17"/>
      <c r="G133" s="22"/>
      <c r="H133" s="16"/>
    </row>
    <row r="134" spans="1:8" s="7" customFormat="1" ht="15.95" customHeight="1" x14ac:dyDescent="0.25">
      <c r="A134" s="21"/>
      <c r="B134" s="18"/>
      <c r="C134" s="15"/>
      <c r="D134" s="40"/>
      <c r="E134" s="16"/>
      <c r="F134" s="17"/>
      <c r="G134" s="22"/>
      <c r="H134" s="16"/>
    </row>
    <row r="135" spans="1:8" s="7" customFormat="1" ht="15.95" customHeight="1" x14ac:dyDescent="0.25">
      <c r="A135" s="21"/>
      <c r="B135" s="18"/>
      <c r="C135" s="15"/>
      <c r="D135" s="40"/>
      <c r="E135" s="16"/>
      <c r="F135" s="17"/>
      <c r="G135" s="22"/>
      <c r="H135" s="16"/>
    </row>
    <row r="136" spans="1:8" s="7" customFormat="1" ht="15.95" customHeight="1" x14ac:dyDescent="0.25">
      <c r="A136" s="21"/>
      <c r="B136" s="18"/>
      <c r="C136" s="15"/>
      <c r="D136" s="40"/>
      <c r="E136" s="16"/>
      <c r="F136" s="17"/>
      <c r="G136" s="22"/>
      <c r="H136" s="16"/>
    </row>
    <row r="137" spans="1:8" s="7" customFormat="1" ht="15.95" customHeight="1" x14ac:dyDescent="0.25">
      <c r="A137" s="21"/>
      <c r="B137" s="18"/>
      <c r="C137" s="15"/>
      <c r="D137" s="40"/>
      <c r="E137" s="16"/>
      <c r="F137" s="17"/>
      <c r="G137" s="22"/>
      <c r="H137" s="16"/>
    </row>
  </sheetData>
  <sortState ref="B8:K116">
    <sortCondition ref="B8:B116"/>
    <sortCondition ref="C8:C116"/>
  </sortState>
  <mergeCells count="3">
    <mergeCell ref="A109:J109"/>
    <mergeCell ref="A110:J110"/>
    <mergeCell ref="A107:I107"/>
  </mergeCells>
  <dataValidations count="2">
    <dataValidation type="custom" allowBlank="1" showInputMessage="1" showErrorMessage="1" sqref="A109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10:A111"/>
  </dataValidations>
  <printOptions horizontalCentered="1"/>
  <pageMargins left="7.874015748031496E-2" right="3.937007874015748E-2" top="1.4173228346456694" bottom="0.59055118110236227" header="0.19685039370078741" footer="0.23622047244094491"/>
  <pageSetup paperSize="9" scale="101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opLeftCell="A21" workbookViewId="0">
      <selection activeCell="K3" sqref="K3"/>
    </sheetView>
  </sheetViews>
  <sheetFormatPr defaultRowHeight="15" x14ac:dyDescent="0.25"/>
  <cols>
    <col min="1" max="1" width="5" customWidth="1"/>
    <col min="2" max="2" width="9.140625" style="1" customWidth="1"/>
    <col min="3" max="3" width="12.28515625" customWidth="1"/>
    <col min="4" max="4" width="14.85546875" bestFit="1" customWidth="1"/>
    <col min="5" max="5" width="6.42578125" bestFit="1" customWidth="1"/>
    <col min="8" max="8" width="6.140625" customWidth="1"/>
    <col min="9" max="9" width="6.42578125" bestFit="1" customWidth="1"/>
    <col min="10" max="10" width="9.5703125" bestFit="1" customWidth="1"/>
    <col min="11" max="11" width="10" bestFit="1" customWidth="1"/>
  </cols>
  <sheetData>
    <row r="1" spans="1:11" x14ac:dyDescent="0.25">
      <c r="G1" t="s">
        <v>351</v>
      </c>
    </row>
    <row r="2" spans="1:11" x14ac:dyDescent="0.25">
      <c r="G2" t="s">
        <v>350</v>
      </c>
    </row>
    <row r="3" spans="1:11" x14ac:dyDescent="0.25">
      <c r="G3" t="s">
        <v>352</v>
      </c>
    </row>
    <row r="7" spans="1:11" x14ac:dyDescent="0.25">
      <c r="A7" s="25" t="s">
        <v>4</v>
      </c>
      <c r="B7" s="25" t="s">
        <v>1</v>
      </c>
      <c r="C7" s="25" t="s">
        <v>353</v>
      </c>
      <c r="D7" s="25" t="s">
        <v>40</v>
      </c>
      <c r="E7" s="25" t="s">
        <v>3</v>
      </c>
      <c r="F7" s="25" t="s">
        <v>2</v>
      </c>
      <c r="G7" s="25" t="s">
        <v>5</v>
      </c>
      <c r="H7" s="31" t="s">
        <v>6</v>
      </c>
      <c r="I7" s="31" t="s">
        <v>21</v>
      </c>
      <c r="J7" s="31" t="s">
        <v>22</v>
      </c>
      <c r="K7" s="35" t="s">
        <v>56</v>
      </c>
    </row>
    <row r="8" spans="1:11" x14ac:dyDescent="0.25">
      <c r="A8" s="26">
        <v>1</v>
      </c>
      <c r="B8" s="27" t="s">
        <v>354</v>
      </c>
      <c r="C8" s="28" t="s">
        <v>355</v>
      </c>
      <c r="D8" s="27" t="s">
        <v>356</v>
      </c>
      <c r="E8" s="27" t="s">
        <v>17</v>
      </c>
      <c r="F8" s="27" t="s">
        <v>23</v>
      </c>
      <c r="G8" s="27">
        <v>62</v>
      </c>
      <c r="H8" s="30">
        <f>VLOOKUP(F8,[2]ANANPURNA!$G$4:$H$70,2,FALSE)</f>
        <v>32</v>
      </c>
      <c r="I8" s="30">
        <v>20</v>
      </c>
      <c r="J8" s="30">
        <f t="shared" ref="J8:J39" si="0">G8*H8+I8</f>
        <v>2004</v>
      </c>
      <c r="K8" s="36" t="s">
        <v>24</v>
      </c>
    </row>
    <row r="9" spans="1:11" x14ac:dyDescent="0.25">
      <c r="A9" s="26">
        <f>A8+1</f>
        <v>2</v>
      </c>
      <c r="B9" s="27" t="s">
        <v>354</v>
      </c>
      <c r="C9" s="28" t="s">
        <v>357</v>
      </c>
      <c r="D9" s="27" t="s">
        <v>358</v>
      </c>
      <c r="E9" s="27" t="s">
        <v>17</v>
      </c>
      <c r="F9" s="27" t="s">
        <v>23</v>
      </c>
      <c r="G9" s="27">
        <v>1</v>
      </c>
      <c r="H9" s="30">
        <f>VLOOKUP(F9,[2]ANANPURNA!$G$4:$H$70,2,FALSE)</f>
        <v>32</v>
      </c>
      <c r="I9" s="30">
        <v>20</v>
      </c>
      <c r="J9" s="30">
        <f t="shared" si="0"/>
        <v>52</v>
      </c>
      <c r="K9" s="36" t="s">
        <v>24</v>
      </c>
    </row>
    <row r="10" spans="1:11" x14ac:dyDescent="0.25">
      <c r="A10" s="26">
        <f t="shared" ref="A10:A73" si="1">A9+1</f>
        <v>3</v>
      </c>
      <c r="B10" s="27" t="s">
        <v>359</v>
      </c>
      <c r="C10" s="28" t="s">
        <v>360</v>
      </c>
      <c r="D10" s="27" t="s">
        <v>361</v>
      </c>
      <c r="E10" s="27" t="s">
        <v>17</v>
      </c>
      <c r="F10" s="27" t="s">
        <v>9</v>
      </c>
      <c r="G10" s="27">
        <v>310</v>
      </c>
      <c r="H10" s="30">
        <f>VLOOKUP(F10,[2]ANANPURNA!$G$4:$H$70,2,FALSE)</f>
        <v>29</v>
      </c>
      <c r="I10" s="30">
        <v>20</v>
      </c>
      <c r="J10" s="30">
        <f t="shared" si="0"/>
        <v>9010</v>
      </c>
      <c r="K10" s="36" t="s">
        <v>30</v>
      </c>
    </row>
    <row r="11" spans="1:11" x14ac:dyDescent="0.25">
      <c r="A11" s="26">
        <f t="shared" si="1"/>
        <v>4</v>
      </c>
      <c r="B11" s="27" t="s">
        <v>359</v>
      </c>
      <c r="C11" s="28" t="s">
        <v>362</v>
      </c>
      <c r="D11" s="27" t="s">
        <v>363</v>
      </c>
      <c r="E11" s="27" t="s">
        <v>17</v>
      </c>
      <c r="F11" s="27" t="s">
        <v>9</v>
      </c>
      <c r="G11" s="27">
        <v>14</v>
      </c>
      <c r="H11" s="30">
        <f>VLOOKUP(F11,[2]ANANPURNA!$G$4:$H$70,2,FALSE)</f>
        <v>29</v>
      </c>
      <c r="I11" s="30">
        <v>20</v>
      </c>
      <c r="J11" s="30">
        <f t="shared" si="0"/>
        <v>426</v>
      </c>
      <c r="K11" s="36" t="s">
        <v>30</v>
      </c>
    </row>
    <row r="12" spans="1:11" x14ac:dyDescent="0.25">
      <c r="A12" s="26">
        <f t="shared" si="1"/>
        <v>5</v>
      </c>
      <c r="B12" s="27" t="s">
        <v>359</v>
      </c>
      <c r="C12" s="28" t="s">
        <v>364</v>
      </c>
      <c r="D12" s="27" t="s">
        <v>365</v>
      </c>
      <c r="E12" s="27" t="s">
        <v>17</v>
      </c>
      <c r="F12" s="27" t="s">
        <v>54</v>
      </c>
      <c r="G12" s="27">
        <v>36</v>
      </c>
      <c r="H12" s="30">
        <f>VLOOKUP(F12,[2]ANANPURNA!$G$4:$H$70,2,FALSE)</f>
        <v>34</v>
      </c>
      <c r="I12" s="30">
        <v>20</v>
      </c>
      <c r="J12" s="30">
        <f t="shared" si="0"/>
        <v>1244</v>
      </c>
      <c r="K12" s="36" t="s">
        <v>55</v>
      </c>
    </row>
    <row r="13" spans="1:11" x14ac:dyDescent="0.25">
      <c r="A13" s="26">
        <f t="shared" si="1"/>
        <v>6</v>
      </c>
      <c r="B13" s="27" t="s">
        <v>359</v>
      </c>
      <c r="C13" s="28" t="s">
        <v>366</v>
      </c>
      <c r="D13" s="27" t="s">
        <v>367</v>
      </c>
      <c r="E13" s="27" t="s">
        <v>17</v>
      </c>
      <c r="F13" s="27" t="s">
        <v>54</v>
      </c>
      <c r="G13" s="27">
        <v>1</v>
      </c>
      <c r="H13" s="30">
        <f>VLOOKUP(F13,[2]ANANPURNA!$G$4:$H$70,2,FALSE)</f>
        <v>34</v>
      </c>
      <c r="I13" s="30">
        <v>20</v>
      </c>
      <c r="J13" s="30">
        <f t="shared" si="0"/>
        <v>54</v>
      </c>
      <c r="K13" s="36" t="s">
        <v>55</v>
      </c>
    </row>
    <row r="14" spans="1:11" x14ac:dyDescent="0.25">
      <c r="A14" s="26">
        <f t="shared" si="1"/>
        <v>7</v>
      </c>
      <c r="B14" s="27" t="s">
        <v>359</v>
      </c>
      <c r="C14" s="28" t="s">
        <v>368</v>
      </c>
      <c r="D14" s="27" t="s">
        <v>369</v>
      </c>
      <c r="E14" s="27" t="s">
        <v>17</v>
      </c>
      <c r="F14" s="27" t="s">
        <v>53</v>
      </c>
      <c r="G14" s="27">
        <v>54</v>
      </c>
      <c r="H14" s="30">
        <f>VLOOKUP(F14,[2]ANANPURNA!$G$4:$H$70,2,FALSE)</f>
        <v>34</v>
      </c>
      <c r="I14" s="30">
        <v>20</v>
      </c>
      <c r="J14" s="30">
        <f t="shared" si="0"/>
        <v>1856</v>
      </c>
      <c r="K14" s="36" t="s">
        <v>370</v>
      </c>
    </row>
    <row r="15" spans="1:11" x14ac:dyDescent="0.25">
      <c r="A15" s="26">
        <f t="shared" si="1"/>
        <v>8</v>
      </c>
      <c r="B15" s="27" t="s">
        <v>359</v>
      </c>
      <c r="C15" s="28" t="s">
        <v>371</v>
      </c>
      <c r="D15" s="27" t="s">
        <v>372</v>
      </c>
      <c r="E15" s="27" t="s">
        <v>17</v>
      </c>
      <c r="F15" s="27" t="s">
        <v>54</v>
      </c>
      <c r="G15" s="27">
        <v>11</v>
      </c>
      <c r="H15" s="30">
        <f>VLOOKUP(F15,[2]ANANPURNA!$G$4:$H$70,2,FALSE)</f>
        <v>34</v>
      </c>
      <c r="I15" s="30">
        <v>20</v>
      </c>
      <c r="J15" s="30">
        <f t="shared" si="0"/>
        <v>394</v>
      </c>
      <c r="K15" s="36" t="s">
        <v>55</v>
      </c>
    </row>
    <row r="16" spans="1:11" x14ac:dyDescent="0.25">
      <c r="A16" s="26">
        <f t="shared" si="1"/>
        <v>9</v>
      </c>
      <c r="B16" s="27" t="s">
        <v>359</v>
      </c>
      <c r="C16" s="28" t="s">
        <v>373</v>
      </c>
      <c r="D16" s="27" t="s">
        <v>374</v>
      </c>
      <c r="E16" s="27" t="s">
        <v>17</v>
      </c>
      <c r="F16" s="27" t="s">
        <v>13</v>
      </c>
      <c r="G16" s="27">
        <v>57</v>
      </c>
      <c r="H16" s="30">
        <f>VLOOKUP(F16,[2]ANANPURNA!$G$4:$H$70,2,FALSE)</f>
        <v>30</v>
      </c>
      <c r="I16" s="30">
        <v>20</v>
      </c>
      <c r="J16" s="30">
        <f t="shared" si="0"/>
        <v>1730</v>
      </c>
      <c r="K16" s="36" t="s">
        <v>28</v>
      </c>
    </row>
    <row r="17" spans="1:11" x14ac:dyDescent="0.25">
      <c r="A17" s="26">
        <f t="shared" si="1"/>
        <v>10</v>
      </c>
      <c r="B17" s="27" t="s">
        <v>359</v>
      </c>
      <c r="C17" s="28" t="s">
        <v>375</v>
      </c>
      <c r="D17" s="27" t="s">
        <v>376</v>
      </c>
      <c r="E17" s="27" t="s">
        <v>17</v>
      </c>
      <c r="F17" s="27" t="s">
        <v>12</v>
      </c>
      <c r="G17" s="27">
        <v>98</v>
      </c>
      <c r="H17" s="30">
        <f>VLOOKUP(F17,[2]ANANPURNA!$G$4:$H$70,2,FALSE)</f>
        <v>38</v>
      </c>
      <c r="I17" s="30">
        <v>20</v>
      </c>
      <c r="J17" s="30">
        <f t="shared" si="0"/>
        <v>3744</v>
      </c>
      <c r="K17" s="36" t="s">
        <v>34</v>
      </c>
    </row>
    <row r="18" spans="1:11" x14ac:dyDescent="0.25">
      <c r="A18" s="26">
        <f t="shared" si="1"/>
        <v>11</v>
      </c>
      <c r="B18" s="27" t="s">
        <v>359</v>
      </c>
      <c r="C18" s="28" t="s">
        <v>377</v>
      </c>
      <c r="D18" s="27" t="s">
        <v>378</v>
      </c>
      <c r="E18" s="27" t="s">
        <v>17</v>
      </c>
      <c r="F18" s="27" t="s">
        <v>13</v>
      </c>
      <c r="G18" s="27">
        <v>62</v>
      </c>
      <c r="H18" s="30">
        <f>VLOOKUP(F18,[2]ANANPURNA!$G$4:$H$70,2,FALSE)</f>
        <v>30</v>
      </c>
      <c r="I18" s="30">
        <v>20</v>
      </c>
      <c r="J18" s="30">
        <f t="shared" si="0"/>
        <v>1880</v>
      </c>
      <c r="K18" s="36" t="s">
        <v>51</v>
      </c>
    </row>
    <row r="19" spans="1:11" x14ac:dyDescent="0.25">
      <c r="A19" s="26">
        <f t="shared" si="1"/>
        <v>12</v>
      </c>
      <c r="B19" s="27" t="s">
        <v>359</v>
      </c>
      <c r="C19" s="28" t="s">
        <v>379</v>
      </c>
      <c r="D19" s="27" t="s">
        <v>380</v>
      </c>
      <c r="E19" s="27" t="s">
        <v>17</v>
      </c>
      <c r="F19" s="27" t="s">
        <v>13</v>
      </c>
      <c r="G19" s="27">
        <v>200</v>
      </c>
      <c r="H19" s="30">
        <f>VLOOKUP(F19,[2]ANANPURNA!$G$4:$H$70,2,FALSE)</f>
        <v>30</v>
      </c>
      <c r="I19" s="30">
        <v>20</v>
      </c>
      <c r="J19" s="30">
        <f t="shared" si="0"/>
        <v>6020</v>
      </c>
      <c r="K19" s="36" t="s">
        <v>46</v>
      </c>
    </row>
    <row r="20" spans="1:11" x14ac:dyDescent="0.25">
      <c r="A20" s="26">
        <f t="shared" si="1"/>
        <v>13</v>
      </c>
      <c r="B20" s="27" t="s">
        <v>359</v>
      </c>
      <c r="C20" s="28" t="s">
        <v>381</v>
      </c>
      <c r="D20" s="27" t="s">
        <v>382</v>
      </c>
      <c r="E20" s="27" t="s">
        <v>17</v>
      </c>
      <c r="F20" s="27" t="s">
        <v>13</v>
      </c>
      <c r="G20" s="27">
        <v>1</v>
      </c>
      <c r="H20" s="30">
        <f>VLOOKUP(F20,[2]ANANPURNA!$G$4:$H$70,2,FALSE)</f>
        <v>30</v>
      </c>
      <c r="I20" s="30">
        <v>20</v>
      </c>
      <c r="J20" s="30">
        <f t="shared" si="0"/>
        <v>50</v>
      </c>
      <c r="K20" s="36" t="s">
        <v>46</v>
      </c>
    </row>
    <row r="21" spans="1:11" x14ac:dyDescent="0.25">
      <c r="A21" s="26">
        <f t="shared" si="1"/>
        <v>14</v>
      </c>
      <c r="B21" s="27" t="s">
        <v>359</v>
      </c>
      <c r="C21" s="28" t="s">
        <v>383</v>
      </c>
      <c r="D21" s="27" t="s">
        <v>384</v>
      </c>
      <c r="E21" s="27" t="s">
        <v>17</v>
      </c>
      <c r="F21" s="27" t="s">
        <v>13</v>
      </c>
      <c r="G21" s="27">
        <v>145</v>
      </c>
      <c r="H21" s="30">
        <f>VLOOKUP(F21,[2]ANANPURNA!$G$4:$H$70,2,FALSE)</f>
        <v>30</v>
      </c>
      <c r="I21" s="30">
        <v>20</v>
      </c>
      <c r="J21" s="30">
        <f t="shared" si="0"/>
        <v>4370</v>
      </c>
      <c r="K21" s="36" t="s">
        <v>46</v>
      </c>
    </row>
    <row r="22" spans="1:11" x14ac:dyDescent="0.25">
      <c r="A22" s="26">
        <f t="shared" si="1"/>
        <v>15</v>
      </c>
      <c r="B22" s="27" t="s">
        <v>385</v>
      </c>
      <c r="C22" s="28" t="s">
        <v>386</v>
      </c>
      <c r="D22" s="27" t="s">
        <v>387</v>
      </c>
      <c r="E22" s="27" t="s">
        <v>17</v>
      </c>
      <c r="F22" s="27" t="s">
        <v>10</v>
      </c>
      <c r="G22" s="27">
        <v>190</v>
      </c>
      <c r="H22" s="30">
        <f>VLOOKUP(F22,[2]ANANPURNA!$G$4:$H$70,2,FALSE)</f>
        <v>28</v>
      </c>
      <c r="I22" s="30">
        <v>20</v>
      </c>
      <c r="J22" s="30">
        <f t="shared" si="0"/>
        <v>5340</v>
      </c>
      <c r="K22" s="36" t="s">
        <v>27</v>
      </c>
    </row>
    <row r="23" spans="1:11" x14ac:dyDescent="0.25">
      <c r="A23" s="26">
        <f t="shared" si="1"/>
        <v>16</v>
      </c>
      <c r="B23" s="27" t="s">
        <v>385</v>
      </c>
      <c r="C23" s="27" t="s">
        <v>388</v>
      </c>
      <c r="D23" s="27" t="s">
        <v>389</v>
      </c>
      <c r="E23" s="27" t="s">
        <v>17</v>
      </c>
      <c r="F23" s="27" t="s">
        <v>10</v>
      </c>
      <c r="G23" s="27">
        <v>41</v>
      </c>
      <c r="H23" s="30">
        <f>VLOOKUP(F23,[2]ANANPURNA!$G$4:$H$70,2,FALSE)</f>
        <v>28</v>
      </c>
      <c r="I23" s="30">
        <v>20</v>
      </c>
      <c r="J23" s="30">
        <f t="shared" si="0"/>
        <v>1168</v>
      </c>
      <c r="K23" s="36" t="s">
        <v>44</v>
      </c>
    </row>
    <row r="24" spans="1:11" x14ac:dyDescent="0.25">
      <c r="A24" s="26">
        <f t="shared" si="1"/>
        <v>17</v>
      </c>
      <c r="B24" s="27" t="s">
        <v>385</v>
      </c>
      <c r="C24" s="27" t="s">
        <v>390</v>
      </c>
      <c r="D24" s="27" t="s">
        <v>391</v>
      </c>
      <c r="E24" s="27" t="s">
        <v>17</v>
      </c>
      <c r="F24" s="27" t="s">
        <v>10</v>
      </c>
      <c r="G24" s="27">
        <v>30</v>
      </c>
      <c r="H24" s="30">
        <f>VLOOKUP(F24,[2]ANANPURNA!$G$4:$H$70,2,FALSE)</f>
        <v>28</v>
      </c>
      <c r="I24" s="30">
        <v>20</v>
      </c>
      <c r="J24" s="30">
        <f t="shared" si="0"/>
        <v>860</v>
      </c>
      <c r="K24" s="36" t="s">
        <v>27</v>
      </c>
    </row>
    <row r="25" spans="1:11" x14ac:dyDescent="0.25">
      <c r="A25" s="26">
        <f t="shared" si="1"/>
        <v>18</v>
      </c>
      <c r="B25" s="27" t="s">
        <v>385</v>
      </c>
      <c r="C25" s="27" t="s">
        <v>392</v>
      </c>
      <c r="D25" s="27" t="s">
        <v>393</v>
      </c>
      <c r="E25" s="27" t="s">
        <v>17</v>
      </c>
      <c r="F25" s="29" t="s">
        <v>394</v>
      </c>
      <c r="G25" s="27">
        <v>86</v>
      </c>
      <c r="H25" s="30">
        <f>VLOOKUP(F25,[2]ANANPURNA!$G$4:$H$70,2,FALSE)</f>
        <v>55</v>
      </c>
      <c r="I25" s="30">
        <v>20</v>
      </c>
      <c r="J25" s="30">
        <f t="shared" si="0"/>
        <v>4750</v>
      </c>
      <c r="K25" s="36" t="s">
        <v>395</v>
      </c>
    </row>
    <row r="26" spans="1:11" x14ac:dyDescent="0.25">
      <c r="A26" s="26">
        <f t="shared" si="1"/>
        <v>19</v>
      </c>
      <c r="B26" s="27" t="s">
        <v>385</v>
      </c>
      <c r="C26" s="27" t="s">
        <v>396</v>
      </c>
      <c r="D26" s="27" t="s">
        <v>397</v>
      </c>
      <c r="E26" s="27" t="s">
        <v>17</v>
      </c>
      <c r="F26" s="27" t="s">
        <v>57</v>
      </c>
      <c r="G26" s="27">
        <v>30</v>
      </c>
      <c r="H26" s="30">
        <f>VLOOKUP(F26,[2]ANANPURNA!$G$4:$H$70,2,FALSE)</f>
        <v>30</v>
      </c>
      <c r="I26" s="30">
        <v>20</v>
      </c>
      <c r="J26" s="30">
        <f t="shared" si="0"/>
        <v>920</v>
      </c>
      <c r="K26" s="36" t="s">
        <v>398</v>
      </c>
    </row>
    <row r="27" spans="1:11" x14ac:dyDescent="0.25">
      <c r="A27" s="26">
        <f t="shared" si="1"/>
        <v>20</v>
      </c>
      <c r="B27" s="27" t="s">
        <v>399</v>
      </c>
      <c r="C27" s="28" t="s">
        <v>400</v>
      </c>
      <c r="D27" s="27" t="s">
        <v>401</v>
      </c>
      <c r="E27" s="27" t="s">
        <v>17</v>
      </c>
      <c r="F27" s="27" t="s">
        <v>9</v>
      </c>
      <c r="G27" s="27">
        <v>197</v>
      </c>
      <c r="H27" s="30">
        <f>VLOOKUP(F27,[2]ANANPURNA!$G$4:$H$70,2,FALSE)</f>
        <v>29</v>
      </c>
      <c r="I27" s="30">
        <v>20</v>
      </c>
      <c r="J27" s="30">
        <f t="shared" si="0"/>
        <v>5733</v>
      </c>
      <c r="K27" s="36" t="s">
        <v>33</v>
      </c>
    </row>
    <row r="28" spans="1:11" x14ac:dyDescent="0.25">
      <c r="A28" s="26">
        <f t="shared" si="1"/>
        <v>21</v>
      </c>
      <c r="B28" s="27" t="s">
        <v>399</v>
      </c>
      <c r="C28" s="28" t="s">
        <v>402</v>
      </c>
      <c r="D28" s="27" t="s">
        <v>403</v>
      </c>
      <c r="E28" s="27" t="s">
        <v>17</v>
      </c>
      <c r="F28" s="27" t="s">
        <v>16</v>
      </c>
      <c r="G28" s="27">
        <v>105</v>
      </c>
      <c r="H28" s="30">
        <f>VLOOKUP(F28,[2]ANANPURNA!$G$4:$H$70,2,FALSE)</f>
        <v>34</v>
      </c>
      <c r="I28" s="30">
        <v>20</v>
      </c>
      <c r="J28" s="30">
        <f t="shared" si="0"/>
        <v>3590</v>
      </c>
      <c r="K28" s="36" t="s">
        <v>42</v>
      </c>
    </row>
    <row r="29" spans="1:11" x14ac:dyDescent="0.25">
      <c r="A29" s="26">
        <f t="shared" si="1"/>
        <v>22</v>
      </c>
      <c r="B29" s="27" t="s">
        <v>399</v>
      </c>
      <c r="C29" s="27" t="s">
        <v>404</v>
      </c>
      <c r="D29" s="27" t="s">
        <v>405</v>
      </c>
      <c r="E29" s="27" t="s">
        <v>17</v>
      </c>
      <c r="F29" s="27" t="s">
        <v>149</v>
      </c>
      <c r="G29" s="27">
        <v>60</v>
      </c>
      <c r="H29" s="30">
        <f>VLOOKUP(F29,[2]ANANPURNA!$G$4:$H$70,2,FALSE)</f>
        <v>28</v>
      </c>
      <c r="I29" s="30">
        <v>20</v>
      </c>
      <c r="J29" s="30">
        <f t="shared" si="0"/>
        <v>1700</v>
      </c>
      <c r="K29" s="36" t="s">
        <v>406</v>
      </c>
    </row>
    <row r="30" spans="1:11" x14ac:dyDescent="0.25">
      <c r="A30" s="26">
        <f t="shared" si="1"/>
        <v>23</v>
      </c>
      <c r="B30" s="27" t="s">
        <v>399</v>
      </c>
      <c r="C30" s="27" t="s">
        <v>407</v>
      </c>
      <c r="D30" s="27" t="s">
        <v>408</v>
      </c>
      <c r="E30" s="27" t="s">
        <v>17</v>
      </c>
      <c r="F30" s="27" t="s">
        <v>11</v>
      </c>
      <c r="G30" s="27">
        <v>36</v>
      </c>
      <c r="H30" s="30">
        <f>VLOOKUP(F30,[2]ANANPURNA!$G$4:$H$70,2,FALSE)</f>
        <v>28</v>
      </c>
      <c r="I30" s="30">
        <v>20</v>
      </c>
      <c r="J30" s="30">
        <f t="shared" si="0"/>
        <v>1028</v>
      </c>
      <c r="K30" s="36" t="s">
        <v>52</v>
      </c>
    </row>
    <row r="31" spans="1:11" x14ac:dyDescent="0.25">
      <c r="A31" s="26">
        <f t="shared" si="1"/>
        <v>24</v>
      </c>
      <c r="B31" s="27" t="s">
        <v>409</v>
      </c>
      <c r="C31" s="28" t="s">
        <v>410</v>
      </c>
      <c r="D31" s="27" t="s">
        <v>411</v>
      </c>
      <c r="E31" s="27" t="s">
        <v>17</v>
      </c>
      <c r="F31" s="27" t="s">
        <v>9</v>
      </c>
      <c r="G31" s="27">
        <v>1</v>
      </c>
      <c r="H31" s="30">
        <f>VLOOKUP(F31,[2]ANANPURNA!$G$4:$H$70,2,FALSE)</f>
        <v>29</v>
      </c>
      <c r="I31" s="30">
        <v>20</v>
      </c>
      <c r="J31" s="30">
        <f t="shared" si="0"/>
        <v>49</v>
      </c>
      <c r="K31" s="36" t="s">
        <v>47</v>
      </c>
    </row>
    <row r="32" spans="1:11" x14ac:dyDescent="0.25">
      <c r="A32" s="26">
        <f t="shared" si="1"/>
        <v>25</v>
      </c>
      <c r="B32" s="27" t="s">
        <v>409</v>
      </c>
      <c r="C32" s="28" t="s">
        <v>412</v>
      </c>
      <c r="D32" s="27" t="s">
        <v>413</v>
      </c>
      <c r="E32" s="27" t="s">
        <v>17</v>
      </c>
      <c r="F32" s="27" t="s">
        <v>9</v>
      </c>
      <c r="G32" s="27">
        <v>95</v>
      </c>
      <c r="H32" s="30">
        <f>VLOOKUP(F32,[2]ANANPURNA!$G$4:$H$70,2,FALSE)</f>
        <v>29</v>
      </c>
      <c r="I32" s="30">
        <v>20</v>
      </c>
      <c r="J32" s="30">
        <f t="shared" si="0"/>
        <v>2775</v>
      </c>
      <c r="K32" s="36" t="s">
        <v>47</v>
      </c>
    </row>
    <row r="33" spans="1:11" x14ac:dyDescent="0.25">
      <c r="A33" s="26">
        <f t="shared" si="1"/>
        <v>26</v>
      </c>
      <c r="B33" s="27" t="s">
        <v>409</v>
      </c>
      <c r="C33" s="28" t="s">
        <v>414</v>
      </c>
      <c r="D33" s="27" t="s">
        <v>415</v>
      </c>
      <c r="E33" s="27" t="s">
        <v>17</v>
      </c>
      <c r="F33" s="27" t="s">
        <v>16</v>
      </c>
      <c r="G33" s="27">
        <v>23</v>
      </c>
      <c r="H33" s="30">
        <f>VLOOKUP(F33,[2]ANANPURNA!$G$4:$H$70,2,FALSE)</f>
        <v>34</v>
      </c>
      <c r="I33" s="30">
        <v>20</v>
      </c>
      <c r="J33" s="30">
        <f t="shared" si="0"/>
        <v>802</v>
      </c>
      <c r="K33" s="36" t="s">
        <v>36</v>
      </c>
    </row>
    <row r="34" spans="1:11" x14ac:dyDescent="0.25">
      <c r="A34" s="26">
        <f t="shared" si="1"/>
        <v>27</v>
      </c>
      <c r="B34" s="27" t="s">
        <v>409</v>
      </c>
      <c r="C34" s="28" t="s">
        <v>416</v>
      </c>
      <c r="D34" s="27" t="s">
        <v>417</v>
      </c>
      <c r="E34" s="27" t="s">
        <v>17</v>
      </c>
      <c r="F34" s="27" t="s">
        <v>10</v>
      </c>
      <c r="G34" s="27">
        <v>57</v>
      </c>
      <c r="H34" s="30">
        <f>VLOOKUP(F34,[2]ANANPURNA!$G$4:$H$70,2,FALSE)</f>
        <v>28</v>
      </c>
      <c r="I34" s="30">
        <v>20</v>
      </c>
      <c r="J34" s="30">
        <f t="shared" si="0"/>
        <v>1616</v>
      </c>
      <c r="K34" s="36" t="s">
        <v>44</v>
      </c>
    </row>
    <row r="35" spans="1:11" x14ac:dyDescent="0.25">
      <c r="A35" s="26">
        <f t="shared" si="1"/>
        <v>28</v>
      </c>
      <c r="B35" s="27" t="s">
        <v>409</v>
      </c>
      <c r="C35" s="28" t="s">
        <v>418</v>
      </c>
      <c r="D35" s="27" t="s">
        <v>419</v>
      </c>
      <c r="E35" s="27" t="s">
        <v>17</v>
      </c>
      <c r="F35" s="27" t="s">
        <v>10</v>
      </c>
      <c r="G35" s="27">
        <v>1</v>
      </c>
      <c r="H35" s="30">
        <f>VLOOKUP(F35,[2]ANANPURNA!$G$4:$H$70,2,FALSE)</f>
        <v>28</v>
      </c>
      <c r="I35" s="30">
        <v>20</v>
      </c>
      <c r="J35" s="30">
        <f t="shared" si="0"/>
        <v>48</v>
      </c>
      <c r="K35" s="36" t="s">
        <v>44</v>
      </c>
    </row>
    <row r="36" spans="1:11" x14ac:dyDescent="0.25">
      <c r="A36" s="26">
        <f t="shared" si="1"/>
        <v>29</v>
      </c>
      <c r="B36" s="27" t="s">
        <v>409</v>
      </c>
      <c r="C36" s="28" t="s">
        <v>420</v>
      </c>
      <c r="D36" s="27" t="s">
        <v>421</v>
      </c>
      <c r="E36" s="27" t="s">
        <v>17</v>
      </c>
      <c r="F36" s="27" t="s">
        <v>13</v>
      </c>
      <c r="G36" s="27">
        <v>163</v>
      </c>
      <c r="H36" s="30">
        <f>VLOOKUP(F36,[2]ANANPURNA!$G$4:$H$70,2,FALSE)</f>
        <v>30</v>
      </c>
      <c r="I36" s="30">
        <v>20</v>
      </c>
      <c r="J36" s="30">
        <f t="shared" si="0"/>
        <v>4910</v>
      </c>
      <c r="K36" s="36" t="s">
        <v>29</v>
      </c>
    </row>
    <row r="37" spans="1:11" x14ac:dyDescent="0.25">
      <c r="A37" s="26">
        <f t="shared" si="1"/>
        <v>30</v>
      </c>
      <c r="B37" s="27" t="s">
        <v>409</v>
      </c>
      <c r="C37" s="28" t="s">
        <v>422</v>
      </c>
      <c r="D37" s="27" t="s">
        <v>423</v>
      </c>
      <c r="E37" s="27" t="s">
        <v>17</v>
      </c>
      <c r="F37" s="27" t="s">
        <v>13</v>
      </c>
      <c r="G37" s="27">
        <v>178</v>
      </c>
      <c r="H37" s="30">
        <f>VLOOKUP(F37,[2]ANANPURNA!$G$4:$H$70,2,FALSE)</f>
        <v>30</v>
      </c>
      <c r="I37" s="30">
        <v>20</v>
      </c>
      <c r="J37" s="30">
        <f t="shared" si="0"/>
        <v>5360</v>
      </c>
      <c r="K37" s="36" t="s">
        <v>46</v>
      </c>
    </row>
    <row r="38" spans="1:11" x14ac:dyDescent="0.25">
      <c r="A38" s="26">
        <f t="shared" si="1"/>
        <v>31</v>
      </c>
      <c r="B38" s="27" t="s">
        <v>409</v>
      </c>
      <c r="C38" s="28" t="s">
        <v>422</v>
      </c>
      <c r="D38" s="27" t="s">
        <v>424</v>
      </c>
      <c r="E38" s="27" t="s">
        <v>17</v>
      </c>
      <c r="F38" s="29" t="s">
        <v>41</v>
      </c>
      <c r="G38" s="27">
        <v>110</v>
      </c>
      <c r="H38" s="30">
        <f>VLOOKUP(F38,[2]ANANPURNA!$G$4:$H$70,2,FALSE)</f>
        <v>42</v>
      </c>
      <c r="I38" s="30">
        <v>20</v>
      </c>
      <c r="J38" s="30">
        <f t="shared" si="0"/>
        <v>4640</v>
      </c>
      <c r="K38" s="36" t="s">
        <v>425</v>
      </c>
    </row>
    <row r="39" spans="1:11" x14ac:dyDescent="0.25">
      <c r="A39" s="26">
        <f t="shared" si="1"/>
        <v>32</v>
      </c>
      <c r="B39" s="27" t="s">
        <v>409</v>
      </c>
      <c r="C39" s="28" t="s">
        <v>426</v>
      </c>
      <c r="D39" s="27" t="s">
        <v>427</v>
      </c>
      <c r="E39" s="27" t="s">
        <v>17</v>
      </c>
      <c r="F39" s="27" t="s">
        <v>13</v>
      </c>
      <c r="G39" s="27">
        <v>72</v>
      </c>
      <c r="H39" s="30">
        <f>VLOOKUP(F39,[2]ANANPURNA!$G$4:$H$70,2,FALSE)</f>
        <v>30</v>
      </c>
      <c r="I39" s="30">
        <v>20</v>
      </c>
      <c r="J39" s="30">
        <f t="shared" si="0"/>
        <v>2180</v>
      </c>
      <c r="K39" s="36" t="s">
        <v>46</v>
      </c>
    </row>
    <row r="40" spans="1:11" x14ac:dyDescent="0.25">
      <c r="A40" s="26">
        <f t="shared" si="1"/>
        <v>33</v>
      </c>
      <c r="B40" s="27" t="s">
        <v>409</v>
      </c>
      <c r="C40" s="28" t="s">
        <v>428</v>
      </c>
      <c r="D40" s="27" t="s">
        <v>429</v>
      </c>
      <c r="E40" s="27" t="s">
        <v>17</v>
      </c>
      <c r="F40" s="27" t="s">
        <v>13</v>
      </c>
      <c r="G40" s="27">
        <v>40</v>
      </c>
      <c r="H40" s="30">
        <f>VLOOKUP(F40,[2]ANANPURNA!$G$4:$H$70,2,FALSE)</f>
        <v>30</v>
      </c>
      <c r="I40" s="30">
        <v>20</v>
      </c>
      <c r="J40" s="30">
        <f t="shared" ref="J40:J71" si="2">G40*H40+I40</f>
        <v>1220</v>
      </c>
      <c r="K40" s="36" t="s">
        <v>46</v>
      </c>
    </row>
    <row r="41" spans="1:11" x14ac:dyDescent="0.25">
      <c r="A41" s="26">
        <f t="shared" si="1"/>
        <v>34</v>
      </c>
      <c r="B41" s="27" t="s">
        <v>409</v>
      </c>
      <c r="C41" s="28" t="s">
        <v>430</v>
      </c>
      <c r="D41" s="27" t="s">
        <v>431</v>
      </c>
      <c r="E41" s="27" t="s">
        <v>17</v>
      </c>
      <c r="F41" s="27" t="s">
        <v>9</v>
      </c>
      <c r="G41" s="27">
        <v>49</v>
      </c>
      <c r="H41" s="30">
        <f>VLOOKUP(F41,[2]ANANPURNA!$G$4:$H$70,2,FALSE)</f>
        <v>29</v>
      </c>
      <c r="I41" s="30">
        <v>20</v>
      </c>
      <c r="J41" s="30">
        <f t="shared" si="2"/>
        <v>1441</v>
      </c>
      <c r="K41" s="36" t="s">
        <v>432</v>
      </c>
    </row>
    <row r="42" spans="1:11" x14ac:dyDescent="0.25">
      <c r="A42" s="26">
        <f t="shared" si="1"/>
        <v>35</v>
      </c>
      <c r="B42" s="27" t="s">
        <v>433</v>
      </c>
      <c r="C42" s="28" t="s">
        <v>434</v>
      </c>
      <c r="D42" s="27" t="s">
        <v>435</v>
      </c>
      <c r="E42" s="27" t="s">
        <v>17</v>
      </c>
      <c r="F42" s="27" t="s">
        <v>9</v>
      </c>
      <c r="G42" s="27">
        <v>90</v>
      </c>
      <c r="H42" s="30">
        <f>VLOOKUP(F42,[2]ANANPURNA!$G$4:$H$70,2,FALSE)</f>
        <v>29</v>
      </c>
      <c r="I42" s="30">
        <v>20</v>
      </c>
      <c r="J42" s="30">
        <f t="shared" si="2"/>
        <v>2630</v>
      </c>
      <c r="K42" s="36" t="s">
        <v>30</v>
      </c>
    </row>
    <row r="43" spans="1:11" x14ac:dyDescent="0.25">
      <c r="A43" s="26">
        <f t="shared" si="1"/>
        <v>36</v>
      </c>
      <c r="B43" s="27" t="s">
        <v>433</v>
      </c>
      <c r="C43" s="28" t="s">
        <v>436</v>
      </c>
      <c r="D43" s="27" t="s">
        <v>437</v>
      </c>
      <c r="E43" s="27" t="s">
        <v>17</v>
      </c>
      <c r="F43" s="27" t="s">
        <v>41</v>
      </c>
      <c r="G43" s="27">
        <v>74</v>
      </c>
      <c r="H43" s="30">
        <f>VLOOKUP(F43,[2]ANANPURNA!$G$4:$H$70,2,FALSE)</f>
        <v>42</v>
      </c>
      <c r="I43" s="30">
        <v>20</v>
      </c>
      <c r="J43" s="30">
        <f t="shared" si="2"/>
        <v>3128</v>
      </c>
      <c r="K43" s="36" t="s">
        <v>39</v>
      </c>
    </row>
    <row r="44" spans="1:11" x14ac:dyDescent="0.25">
      <c r="A44" s="26">
        <f t="shared" si="1"/>
        <v>37</v>
      </c>
      <c r="B44" s="27" t="s">
        <v>433</v>
      </c>
      <c r="C44" s="28" t="s">
        <v>438</v>
      </c>
      <c r="D44" s="27" t="s">
        <v>439</v>
      </c>
      <c r="E44" s="27" t="s">
        <v>17</v>
      </c>
      <c r="F44" s="27" t="s">
        <v>13</v>
      </c>
      <c r="G44" s="27">
        <v>161</v>
      </c>
      <c r="H44" s="30">
        <f>VLOOKUP(F44,[2]ANANPURNA!$G$4:$H$70,2,FALSE)</f>
        <v>30</v>
      </c>
      <c r="I44" s="30">
        <v>20</v>
      </c>
      <c r="J44" s="30">
        <f t="shared" si="2"/>
        <v>4850</v>
      </c>
      <c r="K44" s="36" t="s">
        <v>51</v>
      </c>
    </row>
    <row r="45" spans="1:11" x14ac:dyDescent="0.25">
      <c r="A45" s="26">
        <f t="shared" si="1"/>
        <v>38</v>
      </c>
      <c r="B45" s="27" t="s">
        <v>433</v>
      </c>
      <c r="C45" s="27" t="s">
        <v>440</v>
      </c>
      <c r="D45" s="27" t="s">
        <v>63</v>
      </c>
      <c r="E45" s="27" t="s">
        <v>17</v>
      </c>
      <c r="F45" s="27" t="s">
        <v>16</v>
      </c>
      <c r="G45" s="27">
        <v>11</v>
      </c>
      <c r="H45" s="30">
        <f>VLOOKUP(F45,[2]ANANPURNA!$G$4:$H$70,2,FALSE)</f>
        <v>34</v>
      </c>
      <c r="I45" s="30">
        <v>20</v>
      </c>
      <c r="J45" s="30">
        <f t="shared" si="2"/>
        <v>394</v>
      </c>
      <c r="K45" s="36" t="s">
        <v>42</v>
      </c>
    </row>
    <row r="46" spans="1:11" x14ac:dyDescent="0.25">
      <c r="A46" s="26">
        <f t="shared" si="1"/>
        <v>39</v>
      </c>
      <c r="B46" s="27" t="s">
        <v>441</v>
      </c>
      <c r="C46" s="28" t="s">
        <v>442</v>
      </c>
      <c r="D46" s="27" t="s">
        <v>443</v>
      </c>
      <c r="E46" s="27" t="s">
        <v>17</v>
      </c>
      <c r="F46" s="27" t="s">
        <v>13</v>
      </c>
      <c r="G46" s="27">
        <v>55</v>
      </c>
      <c r="H46" s="30">
        <f>VLOOKUP(F46,[2]ANANPURNA!$G$4:$H$70,2,FALSE)</f>
        <v>30</v>
      </c>
      <c r="I46" s="30">
        <v>20</v>
      </c>
      <c r="J46" s="30">
        <f t="shared" si="2"/>
        <v>1670</v>
      </c>
      <c r="K46" s="36" t="s">
        <v>46</v>
      </c>
    </row>
    <row r="47" spans="1:11" x14ac:dyDescent="0.25">
      <c r="A47" s="26">
        <f t="shared" si="1"/>
        <v>40</v>
      </c>
      <c r="B47" s="27" t="s">
        <v>441</v>
      </c>
      <c r="C47" s="28" t="s">
        <v>444</v>
      </c>
      <c r="D47" s="27" t="s">
        <v>445</v>
      </c>
      <c r="E47" s="27" t="s">
        <v>17</v>
      </c>
      <c r="F47" s="27" t="s">
        <v>446</v>
      </c>
      <c r="G47" s="27">
        <v>30</v>
      </c>
      <c r="H47" s="30">
        <f>VLOOKUP(F47,[2]ANANPURNA!$G$4:$H$70,2,FALSE)</f>
        <v>70</v>
      </c>
      <c r="I47" s="30">
        <v>20</v>
      </c>
      <c r="J47" s="30">
        <f t="shared" si="2"/>
        <v>2120</v>
      </c>
      <c r="K47" s="36" t="s">
        <v>447</v>
      </c>
    </row>
    <row r="48" spans="1:11" x14ac:dyDescent="0.25">
      <c r="A48" s="26">
        <f t="shared" si="1"/>
        <v>41</v>
      </c>
      <c r="B48" s="27" t="s">
        <v>441</v>
      </c>
      <c r="C48" s="28" t="s">
        <v>448</v>
      </c>
      <c r="D48" s="27" t="s">
        <v>449</v>
      </c>
      <c r="E48" s="27" t="s">
        <v>17</v>
      </c>
      <c r="F48" s="27" t="s">
        <v>13</v>
      </c>
      <c r="G48" s="27">
        <v>82</v>
      </c>
      <c r="H48" s="30">
        <f>VLOOKUP(F48,[2]ANANPURNA!$G$4:$H$70,2,FALSE)</f>
        <v>30</v>
      </c>
      <c r="I48" s="30">
        <v>20</v>
      </c>
      <c r="J48" s="30">
        <f t="shared" si="2"/>
        <v>2480</v>
      </c>
      <c r="K48" s="36" t="s">
        <v>28</v>
      </c>
    </row>
    <row r="49" spans="1:11" x14ac:dyDescent="0.25">
      <c r="A49" s="26">
        <f t="shared" si="1"/>
        <v>42</v>
      </c>
      <c r="B49" s="27" t="s">
        <v>441</v>
      </c>
      <c r="C49" s="28" t="s">
        <v>450</v>
      </c>
      <c r="D49" s="27" t="s">
        <v>451</v>
      </c>
      <c r="E49" s="27" t="s">
        <v>17</v>
      </c>
      <c r="F49" s="27" t="s">
        <v>12</v>
      </c>
      <c r="G49" s="27">
        <v>53</v>
      </c>
      <c r="H49" s="30">
        <f>VLOOKUP(F49,[2]ANANPURNA!$G$4:$H$70,2,FALSE)</f>
        <v>38</v>
      </c>
      <c r="I49" s="30">
        <v>20</v>
      </c>
      <c r="J49" s="30">
        <f t="shared" si="2"/>
        <v>2034</v>
      </c>
      <c r="K49" s="36" t="s">
        <v>34</v>
      </c>
    </row>
    <row r="50" spans="1:11" x14ac:dyDescent="0.25">
      <c r="A50" s="26">
        <f t="shared" si="1"/>
        <v>43</v>
      </c>
      <c r="B50" s="27" t="s">
        <v>452</v>
      </c>
      <c r="C50" s="28" t="s">
        <v>453</v>
      </c>
      <c r="D50" s="27" t="s">
        <v>454</v>
      </c>
      <c r="E50" s="27" t="s">
        <v>17</v>
      </c>
      <c r="F50" s="27" t="s">
        <v>10</v>
      </c>
      <c r="G50" s="27">
        <v>126</v>
      </c>
      <c r="H50" s="30">
        <f>VLOOKUP(F50,[2]ANANPURNA!$G$4:$H$70,2,FALSE)</f>
        <v>28</v>
      </c>
      <c r="I50" s="30">
        <v>20</v>
      </c>
      <c r="J50" s="30">
        <f t="shared" si="2"/>
        <v>3548</v>
      </c>
      <c r="K50" s="36" t="s">
        <v>27</v>
      </c>
    </row>
    <row r="51" spans="1:11" x14ac:dyDescent="0.25">
      <c r="A51" s="26">
        <f t="shared" si="1"/>
        <v>44</v>
      </c>
      <c r="B51" s="27" t="s">
        <v>452</v>
      </c>
      <c r="C51" s="28" t="s">
        <v>455</v>
      </c>
      <c r="D51" s="27" t="s">
        <v>456</v>
      </c>
      <c r="E51" s="27" t="s">
        <v>17</v>
      </c>
      <c r="F51" s="27" t="s">
        <v>8</v>
      </c>
      <c r="G51" s="27">
        <v>119</v>
      </c>
      <c r="H51" s="30">
        <f>VLOOKUP(F51,[2]ANANPURNA!$G$4:$H$70,2,FALSE)</f>
        <v>37</v>
      </c>
      <c r="I51" s="30">
        <v>20</v>
      </c>
      <c r="J51" s="30">
        <f t="shared" si="2"/>
        <v>4423</v>
      </c>
      <c r="K51" s="36" t="s">
        <v>35</v>
      </c>
    </row>
    <row r="52" spans="1:11" x14ac:dyDescent="0.25">
      <c r="A52" s="26">
        <f t="shared" si="1"/>
        <v>45</v>
      </c>
      <c r="B52" s="27" t="s">
        <v>452</v>
      </c>
      <c r="C52" s="28" t="s">
        <v>457</v>
      </c>
      <c r="D52" s="27" t="s">
        <v>458</v>
      </c>
      <c r="E52" s="27" t="s">
        <v>17</v>
      </c>
      <c r="F52" s="27" t="s">
        <v>15</v>
      </c>
      <c r="G52" s="27">
        <v>81</v>
      </c>
      <c r="H52" s="30">
        <f>VLOOKUP(F52,[2]ANANPURNA!$G$4:$H$70,2,FALSE)</f>
        <v>32</v>
      </c>
      <c r="I52" s="30">
        <v>20</v>
      </c>
      <c r="J52" s="30">
        <f t="shared" si="2"/>
        <v>2612</v>
      </c>
      <c r="K52" s="36" t="s">
        <v>25</v>
      </c>
    </row>
    <row r="53" spans="1:11" x14ac:dyDescent="0.25">
      <c r="A53" s="26">
        <f t="shared" si="1"/>
        <v>46</v>
      </c>
      <c r="B53" s="27" t="s">
        <v>452</v>
      </c>
      <c r="C53" s="27" t="s">
        <v>459</v>
      </c>
      <c r="D53" s="27" t="s">
        <v>460</v>
      </c>
      <c r="E53" s="27" t="s">
        <v>17</v>
      </c>
      <c r="F53" s="27" t="s">
        <v>9</v>
      </c>
      <c r="G53" s="27">
        <v>71</v>
      </c>
      <c r="H53" s="30">
        <f>VLOOKUP(F53,[2]ANANPURNA!$G$4:$H$70,2,FALSE)</f>
        <v>29</v>
      </c>
      <c r="I53" s="30">
        <v>20</v>
      </c>
      <c r="J53" s="30">
        <f t="shared" si="2"/>
        <v>2079</v>
      </c>
      <c r="K53" s="36" t="s">
        <v>47</v>
      </c>
    </row>
    <row r="54" spans="1:11" x14ac:dyDescent="0.25">
      <c r="A54" s="26">
        <f t="shared" si="1"/>
        <v>47</v>
      </c>
      <c r="B54" s="27" t="s">
        <v>452</v>
      </c>
      <c r="C54" s="27" t="s">
        <v>461</v>
      </c>
      <c r="D54" s="27" t="s">
        <v>462</v>
      </c>
      <c r="E54" s="27" t="s">
        <v>17</v>
      </c>
      <c r="F54" s="27" t="s">
        <v>13</v>
      </c>
      <c r="G54" s="27">
        <v>127</v>
      </c>
      <c r="H54" s="30">
        <f>VLOOKUP(F54,[2]ANANPURNA!$G$4:$H$70,2,FALSE)</f>
        <v>30</v>
      </c>
      <c r="I54" s="30">
        <v>20</v>
      </c>
      <c r="J54" s="30">
        <f t="shared" si="2"/>
        <v>3830</v>
      </c>
      <c r="K54" s="36" t="s">
        <v>46</v>
      </c>
    </row>
    <row r="55" spans="1:11" x14ac:dyDescent="0.25">
      <c r="A55" s="26">
        <f t="shared" si="1"/>
        <v>48</v>
      </c>
      <c r="B55" s="27" t="s">
        <v>463</v>
      </c>
      <c r="C55" s="28" t="s">
        <v>464</v>
      </c>
      <c r="D55" s="27" t="s">
        <v>465</v>
      </c>
      <c r="E55" s="27" t="s">
        <v>17</v>
      </c>
      <c r="F55" s="27" t="s">
        <v>13</v>
      </c>
      <c r="G55" s="27">
        <v>100</v>
      </c>
      <c r="H55" s="30">
        <f>VLOOKUP(F55,[2]ANANPURNA!$G$4:$H$70,2,FALSE)</f>
        <v>30</v>
      </c>
      <c r="I55" s="30">
        <v>20</v>
      </c>
      <c r="J55" s="30">
        <f t="shared" si="2"/>
        <v>3020</v>
      </c>
      <c r="K55" s="36" t="s">
        <v>46</v>
      </c>
    </row>
    <row r="56" spans="1:11" x14ac:dyDescent="0.25">
      <c r="A56" s="26">
        <f t="shared" si="1"/>
        <v>49</v>
      </c>
      <c r="B56" s="27" t="s">
        <v>463</v>
      </c>
      <c r="C56" s="28" t="s">
        <v>466</v>
      </c>
      <c r="D56" s="27" t="s">
        <v>467</v>
      </c>
      <c r="E56" s="27" t="s">
        <v>17</v>
      </c>
      <c r="F56" s="27" t="s">
        <v>8</v>
      </c>
      <c r="G56" s="27">
        <v>45</v>
      </c>
      <c r="H56" s="30">
        <f>VLOOKUP(F56,[2]ANANPURNA!$G$4:$H$70,2,FALSE)</f>
        <v>37</v>
      </c>
      <c r="I56" s="30">
        <v>20</v>
      </c>
      <c r="J56" s="30">
        <f t="shared" si="2"/>
        <v>1685</v>
      </c>
      <c r="K56" s="36" t="s">
        <v>26</v>
      </c>
    </row>
    <row r="57" spans="1:11" x14ac:dyDescent="0.25">
      <c r="A57" s="26">
        <f t="shared" si="1"/>
        <v>50</v>
      </c>
      <c r="B57" s="27" t="s">
        <v>468</v>
      </c>
      <c r="C57" s="27" t="s">
        <v>469</v>
      </c>
      <c r="D57" s="27" t="s">
        <v>470</v>
      </c>
      <c r="E57" s="27" t="s">
        <v>17</v>
      </c>
      <c r="F57" s="27" t="s">
        <v>54</v>
      </c>
      <c r="G57" s="27">
        <v>24</v>
      </c>
      <c r="H57" s="30">
        <f>VLOOKUP(F57,[2]ANANPURNA!$G$4:$H$70,2,FALSE)</f>
        <v>34</v>
      </c>
      <c r="I57" s="30">
        <v>20</v>
      </c>
      <c r="J57" s="30">
        <f t="shared" si="2"/>
        <v>836</v>
      </c>
      <c r="K57" s="36" t="s">
        <v>55</v>
      </c>
    </row>
    <row r="58" spans="1:11" x14ac:dyDescent="0.25">
      <c r="A58" s="26">
        <f t="shared" si="1"/>
        <v>51</v>
      </c>
      <c r="B58" s="27" t="s">
        <v>468</v>
      </c>
      <c r="C58" s="27" t="s">
        <v>471</v>
      </c>
      <c r="D58" s="27" t="s">
        <v>472</v>
      </c>
      <c r="E58" s="27" t="s">
        <v>17</v>
      </c>
      <c r="F58" s="27" t="s">
        <v>9</v>
      </c>
      <c r="G58" s="27">
        <v>52</v>
      </c>
      <c r="H58" s="30">
        <f>VLOOKUP(F58,[2]ANANPURNA!$G$4:$H$70,2,FALSE)</f>
        <v>29</v>
      </c>
      <c r="I58" s="30">
        <v>20</v>
      </c>
      <c r="J58" s="30">
        <f t="shared" si="2"/>
        <v>1528</v>
      </c>
      <c r="K58" s="36" t="s">
        <v>30</v>
      </c>
    </row>
    <row r="59" spans="1:11" x14ac:dyDescent="0.25">
      <c r="A59" s="26">
        <f t="shared" si="1"/>
        <v>52</v>
      </c>
      <c r="B59" s="27" t="s">
        <v>473</v>
      </c>
      <c r="C59" s="27" t="s">
        <v>474</v>
      </c>
      <c r="D59" s="27" t="s">
        <v>475</v>
      </c>
      <c r="E59" s="27" t="s">
        <v>17</v>
      </c>
      <c r="F59" s="27" t="s">
        <v>53</v>
      </c>
      <c r="G59" s="27">
        <v>65</v>
      </c>
      <c r="H59" s="30">
        <f>VLOOKUP(F59,[2]ANANPURNA!$G$4:$H$70,2,FALSE)</f>
        <v>34</v>
      </c>
      <c r="I59" s="30">
        <v>20</v>
      </c>
      <c r="J59" s="30">
        <f t="shared" si="2"/>
        <v>2230</v>
      </c>
      <c r="K59" s="36" t="s">
        <v>370</v>
      </c>
    </row>
    <row r="60" spans="1:11" x14ac:dyDescent="0.25">
      <c r="A60" s="26">
        <f t="shared" si="1"/>
        <v>53</v>
      </c>
      <c r="B60" s="27" t="s">
        <v>473</v>
      </c>
      <c r="C60" s="27" t="s">
        <v>476</v>
      </c>
      <c r="D60" s="27" t="s">
        <v>477</v>
      </c>
      <c r="E60" s="27" t="s">
        <v>17</v>
      </c>
      <c r="F60" s="27" t="s">
        <v>13</v>
      </c>
      <c r="G60" s="27">
        <v>50</v>
      </c>
      <c r="H60" s="30">
        <f>VLOOKUP(F60,[2]ANANPURNA!$G$4:$H$70,2,FALSE)</f>
        <v>30</v>
      </c>
      <c r="I60" s="30">
        <v>20</v>
      </c>
      <c r="J60" s="30">
        <f t="shared" si="2"/>
        <v>1520</v>
      </c>
      <c r="K60" s="36" t="s">
        <v>46</v>
      </c>
    </row>
    <row r="61" spans="1:11" x14ac:dyDescent="0.25">
      <c r="A61" s="26">
        <f t="shared" si="1"/>
        <v>54</v>
      </c>
      <c r="B61" s="27" t="s">
        <v>473</v>
      </c>
      <c r="C61" s="27" t="s">
        <v>478</v>
      </c>
      <c r="D61" s="27" t="s">
        <v>479</v>
      </c>
      <c r="E61" s="27" t="s">
        <v>17</v>
      </c>
      <c r="F61" s="27" t="s">
        <v>16</v>
      </c>
      <c r="G61" s="27">
        <v>22</v>
      </c>
      <c r="H61" s="30">
        <f>VLOOKUP(F61,[2]ANANPURNA!$G$4:$H$70,2,FALSE)</f>
        <v>34</v>
      </c>
      <c r="I61" s="30">
        <v>20</v>
      </c>
      <c r="J61" s="30">
        <f t="shared" si="2"/>
        <v>768</v>
      </c>
      <c r="K61" s="36" t="s">
        <v>45</v>
      </c>
    </row>
    <row r="62" spans="1:11" x14ac:dyDescent="0.25">
      <c r="A62" s="26">
        <f t="shared" si="1"/>
        <v>55</v>
      </c>
      <c r="B62" s="27" t="s">
        <v>473</v>
      </c>
      <c r="C62" s="27" t="s">
        <v>480</v>
      </c>
      <c r="D62" s="27" t="s">
        <v>481</v>
      </c>
      <c r="E62" s="27" t="s">
        <v>17</v>
      </c>
      <c r="F62" s="27" t="s">
        <v>11</v>
      </c>
      <c r="G62" s="27">
        <v>27</v>
      </c>
      <c r="H62" s="30">
        <f>VLOOKUP(F62,[2]ANANPURNA!$G$4:$H$70,2,FALSE)</f>
        <v>28</v>
      </c>
      <c r="I62" s="30">
        <v>20</v>
      </c>
      <c r="J62" s="30">
        <f t="shared" si="2"/>
        <v>776</v>
      </c>
      <c r="K62" s="36" t="s">
        <v>52</v>
      </c>
    </row>
    <row r="63" spans="1:11" x14ac:dyDescent="0.25">
      <c r="A63" s="26">
        <f t="shared" si="1"/>
        <v>56</v>
      </c>
      <c r="B63" s="27" t="s">
        <v>473</v>
      </c>
      <c r="C63" s="27" t="s">
        <v>482</v>
      </c>
      <c r="D63" s="27" t="s">
        <v>483</v>
      </c>
      <c r="E63" s="27" t="s">
        <v>17</v>
      </c>
      <c r="F63" s="27" t="s">
        <v>11</v>
      </c>
      <c r="G63" s="27">
        <v>1</v>
      </c>
      <c r="H63" s="30">
        <f>VLOOKUP(F63,[2]ANANPURNA!$G$4:$H$70,2,FALSE)</f>
        <v>28</v>
      </c>
      <c r="I63" s="30">
        <v>20</v>
      </c>
      <c r="J63" s="30">
        <f t="shared" si="2"/>
        <v>48</v>
      </c>
      <c r="K63" s="36" t="s">
        <v>52</v>
      </c>
    </row>
    <row r="64" spans="1:11" x14ac:dyDescent="0.25">
      <c r="A64" s="26">
        <f t="shared" si="1"/>
        <v>57</v>
      </c>
      <c r="B64" s="27" t="s">
        <v>484</v>
      </c>
      <c r="C64" s="28" t="s">
        <v>485</v>
      </c>
      <c r="D64" s="27" t="s">
        <v>486</v>
      </c>
      <c r="E64" s="27" t="s">
        <v>17</v>
      </c>
      <c r="F64" s="27" t="s">
        <v>9</v>
      </c>
      <c r="G64" s="27">
        <v>55</v>
      </c>
      <c r="H64" s="30">
        <f>VLOOKUP(F64,[2]ANANPURNA!$G$4:$H$70,2,FALSE)</f>
        <v>29</v>
      </c>
      <c r="I64" s="30">
        <v>20</v>
      </c>
      <c r="J64" s="30">
        <f t="shared" si="2"/>
        <v>1615</v>
      </c>
      <c r="K64" s="36" t="s">
        <v>47</v>
      </c>
    </row>
    <row r="65" spans="1:11" x14ac:dyDescent="0.25">
      <c r="A65" s="26">
        <f t="shared" si="1"/>
        <v>58</v>
      </c>
      <c r="B65" s="27" t="s">
        <v>484</v>
      </c>
      <c r="C65" s="28" t="s">
        <v>487</v>
      </c>
      <c r="D65" s="27" t="s">
        <v>488</v>
      </c>
      <c r="E65" s="27" t="s">
        <v>17</v>
      </c>
      <c r="F65" s="27" t="s">
        <v>9</v>
      </c>
      <c r="G65" s="27">
        <v>57</v>
      </c>
      <c r="H65" s="30">
        <f>VLOOKUP(F65,[2]ANANPURNA!$G$4:$H$70,2,FALSE)</f>
        <v>29</v>
      </c>
      <c r="I65" s="30">
        <v>20</v>
      </c>
      <c r="J65" s="30">
        <f t="shared" si="2"/>
        <v>1673</v>
      </c>
      <c r="K65" s="36" t="s">
        <v>33</v>
      </c>
    </row>
    <row r="66" spans="1:11" x14ac:dyDescent="0.25">
      <c r="A66" s="26">
        <f t="shared" si="1"/>
        <v>59</v>
      </c>
      <c r="B66" s="27" t="s">
        <v>484</v>
      </c>
      <c r="C66" s="28" t="s">
        <v>489</v>
      </c>
      <c r="D66" s="27" t="s">
        <v>490</v>
      </c>
      <c r="E66" s="27" t="s">
        <v>17</v>
      </c>
      <c r="F66" s="27" t="s">
        <v>9</v>
      </c>
      <c r="G66" s="27">
        <v>1</v>
      </c>
      <c r="H66" s="30">
        <f>VLOOKUP(F66,[2]ANANPURNA!$G$4:$H$70,2,FALSE)</f>
        <v>29</v>
      </c>
      <c r="I66" s="30">
        <v>20</v>
      </c>
      <c r="J66" s="30">
        <f t="shared" si="2"/>
        <v>49</v>
      </c>
      <c r="K66" s="36" t="s">
        <v>47</v>
      </c>
    </row>
    <row r="67" spans="1:11" x14ac:dyDescent="0.25">
      <c r="A67" s="26">
        <f t="shared" si="1"/>
        <v>60</v>
      </c>
      <c r="B67" s="27" t="s">
        <v>484</v>
      </c>
      <c r="C67" s="28" t="s">
        <v>491</v>
      </c>
      <c r="D67" s="27" t="s">
        <v>492</v>
      </c>
      <c r="E67" s="27" t="s">
        <v>17</v>
      </c>
      <c r="F67" s="27" t="s">
        <v>9</v>
      </c>
      <c r="G67" s="27">
        <v>80</v>
      </c>
      <c r="H67" s="30">
        <f>VLOOKUP(F67,[2]ANANPURNA!$G$4:$H$70,2,FALSE)</f>
        <v>29</v>
      </c>
      <c r="I67" s="30">
        <v>20</v>
      </c>
      <c r="J67" s="30">
        <f t="shared" si="2"/>
        <v>2340</v>
      </c>
      <c r="K67" s="36" t="s">
        <v>30</v>
      </c>
    </row>
    <row r="68" spans="1:11" x14ac:dyDescent="0.25">
      <c r="A68" s="26">
        <f t="shared" si="1"/>
        <v>61</v>
      </c>
      <c r="B68" s="27" t="s">
        <v>484</v>
      </c>
      <c r="C68" s="28" t="s">
        <v>493</v>
      </c>
      <c r="D68" s="27" t="s">
        <v>494</v>
      </c>
      <c r="E68" s="27" t="s">
        <v>17</v>
      </c>
      <c r="F68" s="27" t="s">
        <v>13</v>
      </c>
      <c r="G68" s="27">
        <v>92</v>
      </c>
      <c r="H68" s="30">
        <f>VLOOKUP(F68,[2]ANANPURNA!$G$4:$H$70,2,FALSE)</f>
        <v>30</v>
      </c>
      <c r="I68" s="30">
        <v>20</v>
      </c>
      <c r="J68" s="30">
        <f t="shared" si="2"/>
        <v>2780</v>
      </c>
      <c r="K68" s="36" t="s">
        <v>46</v>
      </c>
    </row>
    <row r="69" spans="1:11" x14ac:dyDescent="0.25">
      <c r="A69" s="26">
        <f t="shared" si="1"/>
        <v>62</v>
      </c>
      <c r="B69" s="27" t="s">
        <v>484</v>
      </c>
      <c r="C69" s="28" t="s">
        <v>495</v>
      </c>
      <c r="D69" s="27" t="s">
        <v>496</v>
      </c>
      <c r="E69" s="27" t="s">
        <v>17</v>
      </c>
      <c r="F69" s="27" t="s">
        <v>13</v>
      </c>
      <c r="G69" s="27">
        <v>114</v>
      </c>
      <c r="H69" s="30">
        <f>VLOOKUP(F69,[2]ANANPURNA!$G$4:$H$70,2,FALSE)</f>
        <v>30</v>
      </c>
      <c r="I69" s="30">
        <v>20</v>
      </c>
      <c r="J69" s="30">
        <f t="shared" si="2"/>
        <v>3440</v>
      </c>
      <c r="K69" s="36" t="s">
        <v>51</v>
      </c>
    </row>
    <row r="70" spans="1:11" x14ac:dyDescent="0.25">
      <c r="A70" s="26">
        <f t="shared" si="1"/>
        <v>63</v>
      </c>
      <c r="B70" s="27" t="s">
        <v>497</v>
      </c>
      <c r="C70" s="28" t="s">
        <v>498</v>
      </c>
      <c r="D70" s="27" t="s">
        <v>499</v>
      </c>
      <c r="E70" s="27" t="s">
        <v>17</v>
      </c>
      <c r="F70" s="27" t="s">
        <v>15</v>
      </c>
      <c r="G70" s="27">
        <v>32</v>
      </c>
      <c r="H70" s="30">
        <f>VLOOKUP(F70,[2]ANANPURNA!$G$4:$H$70,2,FALSE)</f>
        <v>32</v>
      </c>
      <c r="I70" s="30">
        <v>20</v>
      </c>
      <c r="J70" s="30">
        <f t="shared" si="2"/>
        <v>1044</v>
      </c>
      <c r="K70" s="36" t="s">
        <v>25</v>
      </c>
    </row>
    <row r="71" spans="1:11" x14ac:dyDescent="0.25">
      <c r="A71" s="26">
        <f t="shared" si="1"/>
        <v>64</v>
      </c>
      <c r="B71" s="27" t="s">
        <v>497</v>
      </c>
      <c r="C71" s="28" t="s">
        <v>500</v>
      </c>
      <c r="D71" s="27" t="s">
        <v>501</v>
      </c>
      <c r="E71" s="27" t="s">
        <v>17</v>
      </c>
      <c r="F71" s="27" t="s">
        <v>11</v>
      </c>
      <c r="G71" s="27">
        <v>17</v>
      </c>
      <c r="H71" s="30">
        <f>VLOOKUP(F71,[2]ANANPURNA!$G$4:$H$70,2,FALSE)</f>
        <v>28</v>
      </c>
      <c r="I71" s="30">
        <v>20</v>
      </c>
      <c r="J71" s="30">
        <f t="shared" si="2"/>
        <v>496</v>
      </c>
      <c r="K71" s="36" t="s">
        <v>52</v>
      </c>
    </row>
    <row r="72" spans="1:11" x14ac:dyDescent="0.25">
      <c r="A72" s="26">
        <f t="shared" si="1"/>
        <v>65</v>
      </c>
      <c r="B72" s="27" t="s">
        <v>497</v>
      </c>
      <c r="C72" s="28" t="s">
        <v>502</v>
      </c>
      <c r="D72" s="27" t="s">
        <v>503</v>
      </c>
      <c r="E72" s="27" t="s">
        <v>17</v>
      </c>
      <c r="F72" s="27" t="s">
        <v>10</v>
      </c>
      <c r="G72" s="27">
        <v>50</v>
      </c>
      <c r="H72" s="30">
        <f>VLOOKUP(F72,[2]ANANPURNA!$G$4:$H$70,2,FALSE)</f>
        <v>28</v>
      </c>
      <c r="I72" s="30">
        <v>20</v>
      </c>
      <c r="J72" s="30">
        <f t="shared" ref="J72:J103" si="3">G72*H72+I72</f>
        <v>1420</v>
      </c>
      <c r="K72" s="36" t="s">
        <v>44</v>
      </c>
    </row>
    <row r="73" spans="1:11" x14ac:dyDescent="0.25">
      <c r="A73" s="26">
        <f t="shared" si="1"/>
        <v>66</v>
      </c>
      <c r="B73" s="27" t="s">
        <v>497</v>
      </c>
      <c r="C73" s="28" t="s">
        <v>504</v>
      </c>
      <c r="D73" s="27" t="s">
        <v>505</v>
      </c>
      <c r="E73" s="27" t="s">
        <v>17</v>
      </c>
      <c r="F73" s="27" t="s">
        <v>13</v>
      </c>
      <c r="G73" s="27">
        <v>119</v>
      </c>
      <c r="H73" s="30">
        <f>VLOOKUP(F73,[2]ANANPURNA!$G$4:$H$70,2,FALSE)</f>
        <v>30</v>
      </c>
      <c r="I73" s="30">
        <v>20</v>
      </c>
      <c r="J73" s="30">
        <f t="shared" si="3"/>
        <v>3590</v>
      </c>
      <c r="K73" s="36" t="s">
        <v>29</v>
      </c>
    </row>
    <row r="74" spans="1:11" x14ac:dyDescent="0.25">
      <c r="A74" s="26">
        <f t="shared" ref="A74:A137" si="4">A73+1</f>
        <v>67</v>
      </c>
      <c r="B74" s="27" t="s">
        <v>497</v>
      </c>
      <c r="C74" s="28" t="s">
        <v>506</v>
      </c>
      <c r="D74" s="27" t="s">
        <v>507</v>
      </c>
      <c r="E74" s="27" t="s">
        <v>17</v>
      </c>
      <c r="F74" s="27" t="s">
        <v>13</v>
      </c>
      <c r="G74" s="27">
        <v>178</v>
      </c>
      <c r="H74" s="30">
        <f>VLOOKUP(F74,[2]ANANPURNA!$G$4:$H$70,2,FALSE)</f>
        <v>30</v>
      </c>
      <c r="I74" s="30">
        <v>20</v>
      </c>
      <c r="J74" s="30">
        <f t="shared" si="3"/>
        <v>5360</v>
      </c>
      <c r="K74" s="36" t="s">
        <v>46</v>
      </c>
    </row>
    <row r="75" spans="1:11" x14ac:dyDescent="0.25">
      <c r="A75" s="26">
        <f t="shared" si="4"/>
        <v>68</v>
      </c>
      <c r="B75" s="27" t="s">
        <v>497</v>
      </c>
      <c r="C75" s="28" t="s">
        <v>508</v>
      </c>
      <c r="D75" s="27" t="s">
        <v>509</v>
      </c>
      <c r="E75" s="27" t="s">
        <v>17</v>
      </c>
      <c r="F75" s="27" t="s">
        <v>13</v>
      </c>
      <c r="G75" s="27">
        <v>67</v>
      </c>
      <c r="H75" s="30">
        <f>VLOOKUP(F75,[2]ANANPURNA!$G$4:$H$70,2,FALSE)</f>
        <v>30</v>
      </c>
      <c r="I75" s="30">
        <v>20</v>
      </c>
      <c r="J75" s="30">
        <f t="shared" si="3"/>
        <v>2030</v>
      </c>
      <c r="K75" s="36" t="s">
        <v>28</v>
      </c>
    </row>
    <row r="76" spans="1:11" x14ac:dyDescent="0.25">
      <c r="A76" s="26">
        <f t="shared" si="4"/>
        <v>69</v>
      </c>
      <c r="B76" s="27" t="s">
        <v>497</v>
      </c>
      <c r="C76" s="28" t="s">
        <v>510</v>
      </c>
      <c r="D76" s="27" t="s">
        <v>511</v>
      </c>
      <c r="E76" s="27" t="s">
        <v>17</v>
      </c>
      <c r="F76" s="27" t="s">
        <v>38</v>
      </c>
      <c r="G76" s="27">
        <v>49</v>
      </c>
      <c r="H76" s="30">
        <f>VLOOKUP(F76,[2]ANANPURNA!$G$4:$H$70,2,FALSE)</f>
        <v>43</v>
      </c>
      <c r="I76" s="30">
        <v>20</v>
      </c>
      <c r="J76" s="30">
        <f t="shared" si="3"/>
        <v>2127</v>
      </c>
      <c r="K76" s="36" t="s">
        <v>48</v>
      </c>
    </row>
    <row r="77" spans="1:11" x14ac:dyDescent="0.25">
      <c r="A77" s="26">
        <f t="shared" si="4"/>
        <v>70</v>
      </c>
      <c r="B77" s="27" t="s">
        <v>497</v>
      </c>
      <c r="C77" s="28" t="s">
        <v>512</v>
      </c>
      <c r="D77" s="27" t="s">
        <v>513</v>
      </c>
      <c r="E77" s="27" t="s">
        <v>17</v>
      </c>
      <c r="F77" s="27" t="s">
        <v>13</v>
      </c>
      <c r="G77" s="27">
        <v>32</v>
      </c>
      <c r="H77" s="30">
        <f>VLOOKUP(F77,[2]ANANPURNA!$G$4:$H$70,2,FALSE)</f>
        <v>30</v>
      </c>
      <c r="I77" s="30">
        <v>20</v>
      </c>
      <c r="J77" s="30">
        <f t="shared" si="3"/>
        <v>980</v>
      </c>
      <c r="K77" s="36" t="s">
        <v>51</v>
      </c>
    </row>
    <row r="78" spans="1:11" x14ac:dyDescent="0.25">
      <c r="A78" s="26">
        <f t="shared" si="4"/>
        <v>71</v>
      </c>
      <c r="B78" s="27" t="s">
        <v>514</v>
      </c>
      <c r="C78" s="27" t="s">
        <v>515</v>
      </c>
      <c r="D78" s="27" t="s">
        <v>516</v>
      </c>
      <c r="E78" s="27" t="s">
        <v>17</v>
      </c>
      <c r="F78" s="29" t="s">
        <v>517</v>
      </c>
      <c r="G78" s="27">
        <v>6</v>
      </c>
      <c r="H78" s="30">
        <f>VLOOKUP(F78,[2]ANANPURNA!$G$4:$H$70,2,FALSE)</f>
        <v>54</v>
      </c>
      <c r="I78" s="30">
        <v>20</v>
      </c>
      <c r="J78" s="30">
        <f t="shared" si="3"/>
        <v>344</v>
      </c>
      <c r="K78" s="36" t="s">
        <v>518</v>
      </c>
    </row>
    <row r="79" spans="1:11" x14ac:dyDescent="0.25">
      <c r="A79" s="26">
        <f t="shared" si="4"/>
        <v>72</v>
      </c>
      <c r="B79" s="27" t="s">
        <v>514</v>
      </c>
      <c r="C79" s="27" t="s">
        <v>519</v>
      </c>
      <c r="D79" s="27" t="s">
        <v>520</v>
      </c>
      <c r="E79" s="27" t="s">
        <v>17</v>
      </c>
      <c r="F79" s="27" t="s">
        <v>154</v>
      </c>
      <c r="G79" s="27">
        <v>69</v>
      </c>
      <c r="H79" s="30">
        <f>VLOOKUP(F79,[2]ANANPURNA!$G$4:$H$70,2,FALSE)</f>
        <v>34</v>
      </c>
      <c r="I79" s="30">
        <v>20</v>
      </c>
      <c r="J79" s="30">
        <f t="shared" si="3"/>
        <v>2366</v>
      </c>
      <c r="K79" s="36" t="s">
        <v>58</v>
      </c>
    </row>
    <row r="80" spans="1:11" x14ac:dyDescent="0.25">
      <c r="A80" s="26">
        <f t="shared" si="4"/>
        <v>73</v>
      </c>
      <c r="B80" s="27" t="s">
        <v>514</v>
      </c>
      <c r="C80" s="27" t="s">
        <v>521</v>
      </c>
      <c r="D80" s="27" t="s">
        <v>522</v>
      </c>
      <c r="E80" s="27" t="s">
        <v>17</v>
      </c>
      <c r="F80" s="27" t="s">
        <v>12</v>
      </c>
      <c r="G80" s="27">
        <v>71</v>
      </c>
      <c r="H80" s="30">
        <f>VLOOKUP(F80,[2]ANANPURNA!$G$4:$H$70,2,FALSE)</f>
        <v>38</v>
      </c>
      <c r="I80" s="30">
        <v>20</v>
      </c>
      <c r="J80" s="30">
        <f t="shared" si="3"/>
        <v>2718</v>
      </c>
      <c r="K80" s="36" t="s">
        <v>34</v>
      </c>
    </row>
    <row r="81" spans="1:11" x14ac:dyDescent="0.25">
      <c r="A81" s="26">
        <f t="shared" si="4"/>
        <v>74</v>
      </c>
      <c r="B81" s="27" t="s">
        <v>514</v>
      </c>
      <c r="C81" s="27" t="s">
        <v>523</v>
      </c>
      <c r="D81" s="27" t="s">
        <v>524</v>
      </c>
      <c r="E81" s="27" t="s">
        <v>17</v>
      </c>
      <c r="F81" s="27" t="s">
        <v>16</v>
      </c>
      <c r="G81" s="27">
        <v>20</v>
      </c>
      <c r="H81" s="30">
        <f>VLOOKUP(F81,[2]ANANPURNA!$G$4:$H$70,2,FALSE)</f>
        <v>34</v>
      </c>
      <c r="I81" s="30">
        <v>20</v>
      </c>
      <c r="J81" s="30">
        <f t="shared" si="3"/>
        <v>700</v>
      </c>
      <c r="K81" s="36" t="s">
        <v>45</v>
      </c>
    </row>
    <row r="82" spans="1:11" x14ac:dyDescent="0.25">
      <c r="A82" s="26">
        <f t="shared" si="4"/>
        <v>75</v>
      </c>
      <c r="B82" s="27" t="s">
        <v>514</v>
      </c>
      <c r="C82" s="27" t="s">
        <v>525</v>
      </c>
      <c r="D82" s="27" t="s">
        <v>526</v>
      </c>
      <c r="E82" s="27" t="s">
        <v>17</v>
      </c>
      <c r="F82" s="27" t="s">
        <v>8</v>
      </c>
      <c r="G82" s="27">
        <v>125</v>
      </c>
      <c r="H82" s="30">
        <f>VLOOKUP(F82,[2]ANANPURNA!$G$4:$H$70,2,FALSE)</f>
        <v>37</v>
      </c>
      <c r="I82" s="30">
        <v>20</v>
      </c>
      <c r="J82" s="30">
        <f t="shared" si="3"/>
        <v>4645</v>
      </c>
      <c r="K82" s="36" t="s">
        <v>35</v>
      </c>
    </row>
    <row r="83" spans="1:11" x14ac:dyDescent="0.25">
      <c r="A83" s="26">
        <f t="shared" si="4"/>
        <v>76</v>
      </c>
      <c r="B83" s="27" t="s">
        <v>514</v>
      </c>
      <c r="C83" s="27" t="s">
        <v>527</v>
      </c>
      <c r="D83" s="27" t="s">
        <v>528</v>
      </c>
      <c r="E83" s="27" t="s">
        <v>17</v>
      </c>
      <c r="F83" s="27" t="s">
        <v>8</v>
      </c>
      <c r="G83" s="27">
        <v>47</v>
      </c>
      <c r="H83" s="30">
        <f>VLOOKUP(F83,[2]ANANPURNA!$G$4:$H$70,2,FALSE)</f>
        <v>37</v>
      </c>
      <c r="I83" s="30">
        <v>20</v>
      </c>
      <c r="J83" s="30">
        <f t="shared" si="3"/>
        <v>1759</v>
      </c>
      <c r="K83" s="36" t="s">
        <v>26</v>
      </c>
    </row>
    <row r="84" spans="1:11" x14ac:dyDescent="0.25">
      <c r="A84" s="26">
        <f t="shared" si="4"/>
        <v>77</v>
      </c>
      <c r="B84" s="27" t="s">
        <v>514</v>
      </c>
      <c r="C84" s="27" t="s">
        <v>529</v>
      </c>
      <c r="D84" s="27" t="s">
        <v>530</v>
      </c>
      <c r="E84" s="27" t="s">
        <v>17</v>
      </c>
      <c r="F84" s="27" t="s">
        <v>13</v>
      </c>
      <c r="G84" s="27">
        <v>45</v>
      </c>
      <c r="H84" s="30">
        <f>VLOOKUP(F84,[2]ANANPURNA!$G$4:$H$70,2,FALSE)</f>
        <v>30</v>
      </c>
      <c r="I84" s="30">
        <v>20</v>
      </c>
      <c r="J84" s="30">
        <f t="shared" si="3"/>
        <v>1370</v>
      </c>
      <c r="K84" s="36" t="s">
        <v>51</v>
      </c>
    </row>
    <row r="85" spans="1:11" x14ac:dyDescent="0.25">
      <c r="A85" s="26">
        <f t="shared" si="4"/>
        <v>78</v>
      </c>
      <c r="B85" s="27" t="s">
        <v>514</v>
      </c>
      <c r="C85" s="27" t="s">
        <v>531</v>
      </c>
      <c r="D85" s="27" t="s">
        <v>532</v>
      </c>
      <c r="E85" s="27" t="s">
        <v>17</v>
      </c>
      <c r="F85" s="27" t="s">
        <v>533</v>
      </c>
      <c r="G85" s="27">
        <v>12</v>
      </c>
      <c r="H85" s="30">
        <f>VLOOKUP(F85,[2]ANANPURNA!$G$4:$H$70,2,FALSE)</f>
        <v>50</v>
      </c>
      <c r="I85" s="30">
        <v>20</v>
      </c>
      <c r="J85" s="30">
        <f t="shared" si="3"/>
        <v>620</v>
      </c>
      <c r="K85" s="36" t="s">
        <v>534</v>
      </c>
    </row>
    <row r="86" spans="1:11" x14ac:dyDescent="0.25">
      <c r="A86" s="26">
        <f t="shared" si="4"/>
        <v>79</v>
      </c>
      <c r="B86" s="27" t="s">
        <v>535</v>
      </c>
      <c r="C86" s="28" t="s">
        <v>536</v>
      </c>
      <c r="D86" s="27" t="s">
        <v>537</v>
      </c>
      <c r="E86" s="27" t="s">
        <v>17</v>
      </c>
      <c r="F86" s="27" t="s">
        <v>23</v>
      </c>
      <c r="G86" s="27">
        <v>39</v>
      </c>
      <c r="H86" s="30">
        <f>VLOOKUP(F86,[2]ANANPURNA!$G$4:$H$70,2,FALSE)</f>
        <v>32</v>
      </c>
      <c r="I86" s="30">
        <v>20</v>
      </c>
      <c r="J86" s="30">
        <f t="shared" si="3"/>
        <v>1268</v>
      </c>
      <c r="K86" s="36" t="s">
        <v>24</v>
      </c>
    </row>
    <row r="87" spans="1:11" x14ac:dyDescent="0.25">
      <c r="A87" s="26">
        <f t="shared" si="4"/>
        <v>80</v>
      </c>
      <c r="B87" s="27" t="s">
        <v>535</v>
      </c>
      <c r="C87" s="28" t="s">
        <v>538</v>
      </c>
      <c r="D87" s="27" t="s">
        <v>539</v>
      </c>
      <c r="E87" s="27" t="s">
        <v>17</v>
      </c>
      <c r="F87" s="27" t="s">
        <v>10</v>
      </c>
      <c r="G87" s="27">
        <v>134</v>
      </c>
      <c r="H87" s="30">
        <f>VLOOKUP(F87,[2]ANANPURNA!$G$4:$H$70,2,FALSE)</f>
        <v>28</v>
      </c>
      <c r="I87" s="30">
        <v>20</v>
      </c>
      <c r="J87" s="30">
        <f t="shared" si="3"/>
        <v>3772</v>
      </c>
      <c r="K87" s="36" t="s">
        <v>27</v>
      </c>
    </row>
    <row r="88" spans="1:11" x14ac:dyDescent="0.25">
      <c r="A88" s="26">
        <f t="shared" si="4"/>
        <v>81</v>
      </c>
      <c r="B88" s="27" t="s">
        <v>535</v>
      </c>
      <c r="C88" s="28" t="s">
        <v>540</v>
      </c>
      <c r="D88" s="27" t="s">
        <v>541</v>
      </c>
      <c r="E88" s="27" t="s">
        <v>17</v>
      </c>
      <c r="F88" s="27" t="s">
        <v>10</v>
      </c>
      <c r="G88" s="27">
        <v>13</v>
      </c>
      <c r="H88" s="30">
        <f>VLOOKUP(F88,[2]ANANPURNA!$G$4:$H$70,2,FALSE)</f>
        <v>28</v>
      </c>
      <c r="I88" s="30">
        <v>20</v>
      </c>
      <c r="J88" s="30">
        <f t="shared" si="3"/>
        <v>384</v>
      </c>
      <c r="K88" s="36" t="s">
        <v>27</v>
      </c>
    </row>
    <row r="89" spans="1:11" x14ac:dyDescent="0.25">
      <c r="A89" s="26">
        <f t="shared" si="4"/>
        <v>82</v>
      </c>
      <c r="B89" s="27" t="s">
        <v>535</v>
      </c>
      <c r="C89" s="27" t="s">
        <v>542</v>
      </c>
      <c r="D89" s="27" t="s">
        <v>543</v>
      </c>
      <c r="E89" s="27" t="s">
        <v>17</v>
      </c>
      <c r="F89" s="27" t="s">
        <v>10</v>
      </c>
      <c r="G89" s="27">
        <v>74</v>
      </c>
      <c r="H89" s="30">
        <f>VLOOKUP(F89,[2]ANANPURNA!$G$4:$H$70,2,FALSE)</f>
        <v>28</v>
      </c>
      <c r="I89" s="30">
        <v>20</v>
      </c>
      <c r="J89" s="30">
        <f t="shared" si="3"/>
        <v>2092</v>
      </c>
      <c r="K89" s="36" t="s">
        <v>44</v>
      </c>
    </row>
    <row r="90" spans="1:11" x14ac:dyDescent="0.25">
      <c r="A90" s="26">
        <f t="shared" si="4"/>
        <v>83</v>
      </c>
      <c r="B90" s="27" t="s">
        <v>544</v>
      </c>
      <c r="C90" s="28" t="s">
        <v>545</v>
      </c>
      <c r="D90" s="27" t="s">
        <v>546</v>
      </c>
      <c r="E90" s="27" t="s">
        <v>17</v>
      </c>
      <c r="F90" s="27" t="s">
        <v>13</v>
      </c>
      <c r="G90" s="27">
        <v>168</v>
      </c>
      <c r="H90" s="30">
        <f>VLOOKUP(F90,[2]ANANPURNA!$G$4:$H$70,2,FALSE)</f>
        <v>30</v>
      </c>
      <c r="I90" s="30">
        <v>20</v>
      </c>
      <c r="J90" s="30">
        <f t="shared" si="3"/>
        <v>5060</v>
      </c>
      <c r="K90" s="36" t="s">
        <v>46</v>
      </c>
    </row>
    <row r="91" spans="1:11" x14ac:dyDescent="0.25">
      <c r="A91" s="26">
        <f t="shared" si="4"/>
        <v>84</v>
      </c>
      <c r="B91" s="27" t="s">
        <v>544</v>
      </c>
      <c r="C91" s="28" t="s">
        <v>547</v>
      </c>
      <c r="D91" s="27" t="s">
        <v>548</v>
      </c>
      <c r="E91" s="27" t="s">
        <v>17</v>
      </c>
      <c r="F91" s="27" t="s">
        <v>41</v>
      </c>
      <c r="G91" s="27">
        <v>83</v>
      </c>
      <c r="H91" s="30">
        <f>VLOOKUP(F91,[2]ANANPURNA!$G$4:$H$70,2,FALSE)</f>
        <v>42</v>
      </c>
      <c r="I91" s="30">
        <v>20</v>
      </c>
      <c r="J91" s="30">
        <f t="shared" si="3"/>
        <v>3506</v>
      </c>
      <c r="K91" s="36" t="s">
        <v>39</v>
      </c>
    </row>
    <row r="92" spans="1:11" x14ac:dyDescent="0.25">
      <c r="A92" s="26">
        <f t="shared" si="4"/>
        <v>85</v>
      </c>
      <c r="B92" s="27" t="s">
        <v>544</v>
      </c>
      <c r="C92" s="28" t="s">
        <v>549</v>
      </c>
      <c r="D92" s="27" t="s">
        <v>550</v>
      </c>
      <c r="E92" s="27" t="s">
        <v>17</v>
      </c>
      <c r="F92" s="27" t="s">
        <v>41</v>
      </c>
      <c r="G92" s="27">
        <v>30</v>
      </c>
      <c r="H92" s="30">
        <f>VLOOKUP(F92,[2]ANANPURNA!$G$4:$H$70,2,FALSE)</f>
        <v>42</v>
      </c>
      <c r="I92" s="30">
        <v>20</v>
      </c>
      <c r="J92" s="30">
        <f t="shared" si="3"/>
        <v>1280</v>
      </c>
      <c r="K92" s="36" t="s">
        <v>32</v>
      </c>
    </row>
    <row r="93" spans="1:11" x14ac:dyDescent="0.25">
      <c r="A93" s="26">
        <f t="shared" si="4"/>
        <v>86</v>
      </c>
      <c r="B93" s="27" t="s">
        <v>544</v>
      </c>
      <c r="C93" s="28" t="s">
        <v>551</v>
      </c>
      <c r="D93" s="27" t="s">
        <v>552</v>
      </c>
      <c r="E93" s="27" t="s">
        <v>17</v>
      </c>
      <c r="F93" s="27" t="s">
        <v>13</v>
      </c>
      <c r="G93" s="27">
        <v>109</v>
      </c>
      <c r="H93" s="30">
        <f>VLOOKUP(F93,[2]ANANPURNA!$G$4:$H$70,2,FALSE)</f>
        <v>30</v>
      </c>
      <c r="I93" s="30">
        <v>20</v>
      </c>
      <c r="J93" s="30">
        <f t="shared" si="3"/>
        <v>3290</v>
      </c>
      <c r="K93" s="36" t="s">
        <v>29</v>
      </c>
    </row>
    <row r="94" spans="1:11" x14ac:dyDescent="0.25">
      <c r="A94" s="26">
        <f t="shared" si="4"/>
        <v>87</v>
      </c>
      <c r="B94" s="27" t="s">
        <v>544</v>
      </c>
      <c r="C94" s="28" t="s">
        <v>553</v>
      </c>
      <c r="D94" s="27" t="s">
        <v>554</v>
      </c>
      <c r="E94" s="27" t="s">
        <v>17</v>
      </c>
      <c r="F94" s="27" t="s">
        <v>9</v>
      </c>
      <c r="G94" s="27">
        <v>93</v>
      </c>
      <c r="H94" s="30">
        <f>VLOOKUP(F94,[2]ANANPURNA!$G$4:$H$70,2,FALSE)</f>
        <v>29</v>
      </c>
      <c r="I94" s="30">
        <v>20</v>
      </c>
      <c r="J94" s="30">
        <f t="shared" si="3"/>
        <v>2717</v>
      </c>
      <c r="K94" s="36" t="s">
        <v>33</v>
      </c>
    </row>
    <row r="95" spans="1:11" x14ac:dyDescent="0.25">
      <c r="A95" s="26">
        <f t="shared" si="4"/>
        <v>88</v>
      </c>
      <c r="B95" s="27" t="s">
        <v>544</v>
      </c>
      <c r="C95" s="28" t="s">
        <v>555</v>
      </c>
      <c r="D95" s="27" t="s">
        <v>556</v>
      </c>
      <c r="E95" s="27" t="s">
        <v>17</v>
      </c>
      <c r="F95" s="27" t="s">
        <v>9</v>
      </c>
      <c r="G95" s="27">
        <v>1</v>
      </c>
      <c r="H95" s="30">
        <f>VLOOKUP(F95,[2]ANANPURNA!$G$4:$H$70,2,FALSE)</f>
        <v>29</v>
      </c>
      <c r="I95" s="30">
        <v>20</v>
      </c>
      <c r="J95" s="30">
        <f t="shared" si="3"/>
        <v>49</v>
      </c>
      <c r="K95" s="36" t="s">
        <v>33</v>
      </c>
    </row>
    <row r="96" spans="1:11" x14ac:dyDescent="0.25">
      <c r="A96" s="26">
        <f t="shared" si="4"/>
        <v>89</v>
      </c>
      <c r="B96" s="27" t="s">
        <v>544</v>
      </c>
      <c r="C96" s="28" t="s">
        <v>557</v>
      </c>
      <c r="D96" s="27" t="s">
        <v>558</v>
      </c>
      <c r="E96" s="27" t="s">
        <v>17</v>
      </c>
      <c r="F96" s="27" t="s">
        <v>9</v>
      </c>
      <c r="G96" s="27">
        <v>10</v>
      </c>
      <c r="H96" s="30">
        <f>VLOOKUP(F96,[2]ANANPURNA!$G$4:$H$70,2,FALSE)</f>
        <v>29</v>
      </c>
      <c r="I96" s="30">
        <v>20</v>
      </c>
      <c r="J96" s="30">
        <f t="shared" si="3"/>
        <v>310</v>
      </c>
      <c r="K96" s="36" t="s">
        <v>250</v>
      </c>
    </row>
    <row r="97" spans="1:11" x14ac:dyDescent="0.25">
      <c r="A97" s="26">
        <f t="shared" si="4"/>
        <v>90</v>
      </c>
      <c r="B97" s="27" t="s">
        <v>544</v>
      </c>
      <c r="C97" s="28" t="s">
        <v>559</v>
      </c>
      <c r="D97" s="27" t="s">
        <v>560</v>
      </c>
      <c r="E97" s="27" t="s">
        <v>17</v>
      </c>
      <c r="F97" s="27" t="s">
        <v>9</v>
      </c>
      <c r="G97" s="27">
        <v>1</v>
      </c>
      <c r="H97" s="30">
        <f>VLOOKUP(F97,[2]ANANPURNA!$G$4:$H$70,2,FALSE)</f>
        <v>29</v>
      </c>
      <c r="I97" s="30">
        <v>20</v>
      </c>
      <c r="J97" s="30">
        <f t="shared" si="3"/>
        <v>49</v>
      </c>
      <c r="K97" s="36" t="s">
        <v>31</v>
      </c>
    </row>
    <row r="98" spans="1:11" x14ac:dyDescent="0.25">
      <c r="A98" s="26">
        <f t="shared" si="4"/>
        <v>91</v>
      </c>
      <c r="B98" s="27" t="s">
        <v>544</v>
      </c>
      <c r="C98" s="28" t="s">
        <v>561</v>
      </c>
      <c r="D98" s="27" t="s">
        <v>562</v>
      </c>
      <c r="E98" s="27" t="s">
        <v>17</v>
      </c>
      <c r="F98" s="27" t="s">
        <v>9</v>
      </c>
      <c r="G98" s="27">
        <v>48</v>
      </c>
      <c r="H98" s="30">
        <f>VLOOKUP(F98,[2]ANANPURNA!$G$4:$H$70,2,FALSE)</f>
        <v>29</v>
      </c>
      <c r="I98" s="30">
        <v>20</v>
      </c>
      <c r="J98" s="30">
        <f t="shared" si="3"/>
        <v>1412</v>
      </c>
      <c r="K98" s="36" t="s">
        <v>31</v>
      </c>
    </row>
    <row r="99" spans="1:11" x14ac:dyDescent="0.25">
      <c r="A99" s="26">
        <f t="shared" si="4"/>
        <v>92</v>
      </c>
      <c r="B99" s="27" t="s">
        <v>544</v>
      </c>
      <c r="C99" s="28" t="s">
        <v>563</v>
      </c>
      <c r="D99" s="27" t="s">
        <v>564</v>
      </c>
      <c r="E99" s="27" t="s">
        <v>17</v>
      </c>
      <c r="F99" s="27" t="s">
        <v>9</v>
      </c>
      <c r="G99" s="27">
        <v>144</v>
      </c>
      <c r="H99" s="30">
        <f>VLOOKUP(F99,[2]ANANPURNA!$G$4:$H$70,2,FALSE)</f>
        <v>29</v>
      </c>
      <c r="I99" s="30">
        <v>20</v>
      </c>
      <c r="J99" s="30">
        <f t="shared" si="3"/>
        <v>4196</v>
      </c>
      <c r="K99" s="36" t="s">
        <v>30</v>
      </c>
    </row>
    <row r="100" spans="1:11" x14ac:dyDescent="0.25">
      <c r="A100" s="26">
        <f t="shared" si="4"/>
        <v>93</v>
      </c>
      <c r="B100" s="27" t="s">
        <v>544</v>
      </c>
      <c r="C100" s="27" t="s">
        <v>565</v>
      </c>
      <c r="D100" s="27" t="s">
        <v>566</v>
      </c>
      <c r="E100" s="27" t="s">
        <v>17</v>
      </c>
      <c r="F100" s="27" t="s">
        <v>141</v>
      </c>
      <c r="G100" s="27">
        <v>102</v>
      </c>
      <c r="H100" s="30">
        <f>VLOOKUP(F100,[2]ANANPURNA!$G$4:$H$70,2,FALSE)</f>
        <v>54</v>
      </c>
      <c r="I100" s="30">
        <v>20</v>
      </c>
      <c r="J100" s="30">
        <f t="shared" si="3"/>
        <v>5528</v>
      </c>
      <c r="K100" s="36" t="s">
        <v>142</v>
      </c>
    </row>
    <row r="101" spans="1:11" x14ac:dyDescent="0.25">
      <c r="A101" s="26">
        <f t="shared" si="4"/>
        <v>94</v>
      </c>
      <c r="B101" s="27" t="s">
        <v>544</v>
      </c>
      <c r="C101" s="27" t="s">
        <v>567</v>
      </c>
      <c r="D101" s="27" t="s">
        <v>568</v>
      </c>
      <c r="E101" s="27" t="s">
        <v>17</v>
      </c>
      <c r="F101" s="27" t="s">
        <v>141</v>
      </c>
      <c r="G101" s="27">
        <v>51</v>
      </c>
      <c r="H101" s="30">
        <f>VLOOKUP(F101,[2]ANANPURNA!$G$4:$H$70,2,FALSE)</f>
        <v>54</v>
      </c>
      <c r="I101" s="30">
        <v>20</v>
      </c>
      <c r="J101" s="30">
        <f t="shared" si="3"/>
        <v>2774</v>
      </c>
      <c r="K101" s="36" t="s">
        <v>142</v>
      </c>
    </row>
    <row r="102" spans="1:11" x14ac:dyDescent="0.25">
      <c r="A102" s="26">
        <f t="shared" si="4"/>
        <v>95</v>
      </c>
      <c r="B102" s="27" t="s">
        <v>569</v>
      </c>
      <c r="C102" s="28" t="s">
        <v>570</v>
      </c>
      <c r="D102" s="27" t="s">
        <v>571</v>
      </c>
      <c r="E102" s="27" t="s">
        <v>17</v>
      </c>
      <c r="F102" s="27" t="s">
        <v>9</v>
      </c>
      <c r="G102" s="27">
        <v>94</v>
      </c>
      <c r="H102" s="30">
        <f>VLOOKUP(F102,[2]ANANPURNA!$G$4:$H$70,2,FALSE)</f>
        <v>29</v>
      </c>
      <c r="I102" s="30">
        <v>20</v>
      </c>
      <c r="J102" s="30">
        <f t="shared" si="3"/>
        <v>2746</v>
      </c>
      <c r="K102" s="36" t="s">
        <v>31</v>
      </c>
    </row>
    <row r="103" spans="1:11" x14ac:dyDescent="0.25">
      <c r="A103" s="26">
        <f t="shared" si="4"/>
        <v>96</v>
      </c>
      <c r="B103" s="27" t="s">
        <v>569</v>
      </c>
      <c r="C103" s="28" t="s">
        <v>572</v>
      </c>
      <c r="D103" s="27" t="s">
        <v>573</v>
      </c>
      <c r="E103" s="27" t="s">
        <v>17</v>
      </c>
      <c r="F103" s="27" t="s">
        <v>23</v>
      </c>
      <c r="G103" s="27">
        <v>1</v>
      </c>
      <c r="H103" s="30">
        <f>VLOOKUP(F103,[2]ANANPURNA!$G$4:$H$70,2,FALSE)</f>
        <v>32</v>
      </c>
      <c r="I103" s="30">
        <v>20</v>
      </c>
      <c r="J103" s="30">
        <f t="shared" si="3"/>
        <v>52</v>
      </c>
      <c r="K103" s="36" t="s">
        <v>24</v>
      </c>
    </row>
    <row r="104" spans="1:11" x14ac:dyDescent="0.25">
      <c r="A104" s="26">
        <f t="shared" si="4"/>
        <v>97</v>
      </c>
      <c r="B104" s="27" t="s">
        <v>569</v>
      </c>
      <c r="C104" s="28" t="s">
        <v>574</v>
      </c>
      <c r="D104" s="27" t="s">
        <v>575</v>
      </c>
      <c r="E104" s="27" t="s">
        <v>17</v>
      </c>
      <c r="F104" s="27" t="s">
        <v>53</v>
      </c>
      <c r="G104" s="27">
        <v>59</v>
      </c>
      <c r="H104" s="30">
        <f>VLOOKUP(F104,[2]ANANPURNA!$G$4:$H$70,2,FALSE)</f>
        <v>34</v>
      </c>
      <c r="I104" s="30">
        <v>20</v>
      </c>
      <c r="J104" s="30">
        <f t="shared" ref="J104:J135" si="5">G104*H104+I104</f>
        <v>2026</v>
      </c>
      <c r="K104" s="36" t="s">
        <v>58</v>
      </c>
    </row>
    <row r="105" spans="1:11" x14ac:dyDescent="0.25">
      <c r="A105" s="26">
        <f t="shared" si="4"/>
        <v>98</v>
      </c>
      <c r="B105" s="27" t="s">
        <v>569</v>
      </c>
      <c r="C105" s="28" t="s">
        <v>576</v>
      </c>
      <c r="D105" s="27" t="s">
        <v>577</v>
      </c>
      <c r="E105" s="27" t="s">
        <v>17</v>
      </c>
      <c r="F105" s="27" t="s">
        <v>10</v>
      </c>
      <c r="G105" s="27">
        <v>68</v>
      </c>
      <c r="H105" s="30">
        <f>VLOOKUP(F105,[2]ANANPURNA!$G$4:$H$70,2,FALSE)</f>
        <v>28</v>
      </c>
      <c r="I105" s="30">
        <v>20</v>
      </c>
      <c r="J105" s="30">
        <f t="shared" si="5"/>
        <v>1924</v>
      </c>
      <c r="K105" s="36" t="s">
        <v>27</v>
      </c>
    </row>
    <row r="106" spans="1:11" x14ac:dyDescent="0.25">
      <c r="A106" s="26">
        <f t="shared" si="4"/>
        <v>99</v>
      </c>
      <c r="B106" s="27" t="s">
        <v>569</v>
      </c>
      <c r="C106" s="28" t="s">
        <v>578</v>
      </c>
      <c r="D106" s="27" t="s">
        <v>579</v>
      </c>
      <c r="E106" s="27" t="s">
        <v>17</v>
      </c>
      <c r="F106" s="27" t="s">
        <v>10</v>
      </c>
      <c r="G106" s="27">
        <v>80</v>
      </c>
      <c r="H106" s="30">
        <f>VLOOKUP(F106,[2]ANANPURNA!$G$4:$H$70,2,FALSE)</f>
        <v>28</v>
      </c>
      <c r="I106" s="30">
        <v>20</v>
      </c>
      <c r="J106" s="30">
        <f t="shared" si="5"/>
        <v>2260</v>
      </c>
      <c r="K106" s="36" t="s">
        <v>44</v>
      </c>
    </row>
    <row r="107" spans="1:11" x14ac:dyDescent="0.25">
      <c r="A107" s="26">
        <f t="shared" si="4"/>
        <v>100</v>
      </c>
      <c r="B107" s="27" t="s">
        <v>569</v>
      </c>
      <c r="C107" s="28" t="s">
        <v>580</v>
      </c>
      <c r="D107" s="27" t="s">
        <v>581</v>
      </c>
      <c r="E107" s="27" t="s">
        <v>17</v>
      </c>
      <c r="F107" s="27" t="s">
        <v>16</v>
      </c>
      <c r="G107" s="27">
        <v>16</v>
      </c>
      <c r="H107" s="30">
        <f>VLOOKUP(F107,[2]ANANPURNA!$G$4:$H$70,2,FALSE)</f>
        <v>34</v>
      </c>
      <c r="I107" s="30">
        <v>20</v>
      </c>
      <c r="J107" s="30">
        <f t="shared" si="5"/>
        <v>564</v>
      </c>
      <c r="K107" s="36" t="s">
        <v>45</v>
      </c>
    </row>
    <row r="108" spans="1:11" x14ac:dyDescent="0.25">
      <c r="A108" s="26">
        <f t="shared" si="4"/>
        <v>101</v>
      </c>
      <c r="B108" s="27" t="s">
        <v>569</v>
      </c>
      <c r="C108" s="28" t="s">
        <v>582</v>
      </c>
      <c r="D108" s="27" t="s">
        <v>583</v>
      </c>
      <c r="E108" s="27" t="s">
        <v>17</v>
      </c>
      <c r="F108" s="27" t="s">
        <v>8</v>
      </c>
      <c r="G108" s="27">
        <v>1</v>
      </c>
      <c r="H108" s="30">
        <f>VLOOKUP(F108,[2]ANANPURNA!$G$4:$H$70,2,FALSE)</f>
        <v>37</v>
      </c>
      <c r="I108" s="30">
        <v>20</v>
      </c>
      <c r="J108" s="30">
        <f t="shared" si="5"/>
        <v>57</v>
      </c>
      <c r="K108" s="36" t="s">
        <v>35</v>
      </c>
    </row>
    <row r="109" spans="1:11" x14ac:dyDescent="0.25">
      <c r="A109" s="26">
        <f t="shared" si="4"/>
        <v>102</v>
      </c>
      <c r="B109" s="27" t="s">
        <v>569</v>
      </c>
      <c r="C109" s="28" t="s">
        <v>584</v>
      </c>
      <c r="D109" s="27" t="s">
        <v>585</v>
      </c>
      <c r="E109" s="27" t="s">
        <v>17</v>
      </c>
      <c r="F109" s="27" t="s">
        <v>8</v>
      </c>
      <c r="G109" s="27">
        <v>81</v>
      </c>
      <c r="H109" s="30">
        <f>VLOOKUP(F109,[2]ANANPURNA!$G$4:$H$70,2,FALSE)</f>
        <v>37</v>
      </c>
      <c r="I109" s="30">
        <v>20</v>
      </c>
      <c r="J109" s="30">
        <f t="shared" si="5"/>
        <v>3017</v>
      </c>
      <c r="K109" s="36" t="s">
        <v>35</v>
      </c>
    </row>
    <row r="110" spans="1:11" x14ac:dyDescent="0.25">
      <c r="A110" s="26">
        <f t="shared" si="4"/>
        <v>103</v>
      </c>
      <c r="B110" s="27" t="s">
        <v>569</v>
      </c>
      <c r="C110" s="28" t="s">
        <v>586</v>
      </c>
      <c r="D110" s="27" t="s">
        <v>587</v>
      </c>
      <c r="E110" s="27" t="s">
        <v>17</v>
      </c>
      <c r="F110" s="27" t="s">
        <v>13</v>
      </c>
      <c r="G110" s="27">
        <v>68</v>
      </c>
      <c r="H110" s="30">
        <f>VLOOKUP(F110,[2]ANANPURNA!$G$4:$H$70,2,FALSE)</f>
        <v>30</v>
      </c>
      <c r="I110" s="30">
        <v>20</v>
      </c>
      <c r="J110" s="30">
        <f t="shared" si="5"/>
        <v>2060</v>
      </c>
      <c r="K110" s="36" t="s">
        <v>48</v>
      </c>
    </row>
    <row r="111" spans="1:11" x14ac:dyDescent="0.25">
      <c r="A111" s="26">
        <f t="shared" si="4"/>
        <v>104</v>
      </c>
      <c r="B111" s="27" t="s">
        <v>569</v>
      </c>
      <c r="C111" s="28" t="s">
        <v>588</v>
      </c>
      <c r="D111" s="27" t="s">
        <v>589</v>
      </c>
      <c r="E111" s="27" t="s">
        <v>17</v>
      </c>
      <c r="F111" s="27" t="s">
        <v>13</v>
      </c>
      <c r="G111" s="27">
        <v>1</v>
      </c>
      <c r="H111" s="30">
        <f>VLOOKUP(F111,[2]ANANPURNA!$G$4:$H$70,2,FALSE)</f>
        <v>30</v>
      </c>
      <c r="I111" s="30">
        <v>20</v>
      </c>
      <c r="J111" s="30">
        <f t="shared" si="5"/>
        <v>50</v>
      </c>
      <c r="K111" s="36" t="s">
        <v>28</v>
      </c>
    </row>
    <row r="112" spans="1:11" x14ac:dyDescent="0.25">
      <c r="A112" s="26">
        <f t="shared" si="4"/>
        <v>105</v>
      </c>
      <c r="B112" s="27" t="s">
        <v>569</v>
      </c>
      <c r="C112" s="28" t="s">
        <v>590</v>
      </c>
      <c r="D112" s="27" t="s">
        <v>591</v>
      </c>
      <c r="E112" s="27" t="s">
        <v>17</v>
      </c>
      <c r="F112" s="27" t="s">
        <v>13</v>
      </c>
      <c r="G112" s="27">
        <v>81</v>
      </c>
      <c r="H112" s="30">
        <f>VLOOKUP(F112,[2]ANANPURNA!$G$4:$H$70,2,FALSE)</f>
        <v>30</v>
      </c>
      <c r="I112" s="30">
        <v>20</v>
      </c>
      <c r="J112" s="30">
        <f t="shared" si="5"/>
        <v>2450</v>
      </c>
      <c r="K112" s="36" t="s">
        <v>28</v>
      </c>
    </row>
    <row r="113" spans="1:11" x14ac:dyDescent="0.25">
      <c r="A113" s="26">
        <f t="shared" si="4"/>
        <v>106</v>
      </c>
      <c r="B113" s="27" t="s">
        <v>569</v>
      </c>
      <c r="C113" s="28" t="s">
        <v>592</v>
      </c>
      <c r="D113" s="27" t="s">
        <v>593</v>
      </c>
      <c r="E113" s="27" t="s">
        <v>17</v>
      </c>
      <c r="F113" s="27" t="s">
        <v>13</v>
      </c>
      <c r="G113" s="27">
        <v>300</v>
      </c>
      <c r="H113" s="30">
        <f>VLOOKUP(F113,[2]ANANPURNA!$G$4:$H$70,2,FALSE)</f>
        <v>30</v>
      </c>
      <c r="I113" s="30">
        <v>20</v>
      </c>
      <c r="J113" s="30">
        <f t="shared" si="5"/>
        <v>9020</v>
      </c>
      <c r="K113" s="36" t="s">
        <v>46</v>
      </c>
    </row>
    <row r="114" spans="1:11" x14ac:dyDescent="0.25">
      <c r="A114" s="26">
        <f t="shared" si="4"/>
        <v>107</v>
      </c>
      <c r="B114" s="27" t="s">
        <v>569</v>
      </c>
      <c r="C114" s="28" t="s">
        <v>594</v>
      </c>
      <c r="D114" s="27" t="s">
        <v>595</v>
      </c>
      <c r="E114" s="27" t="s">
        <v>17</v>
      </c>
      <c r="F114" s="27" t="s">
        <v>13</v>
      </c>
      <c r="G114" s="27">
        <v>50</v>
      </c>
      <c r="H114" s="30">
        <f>VLOOKUP(F114,[2]ANANPURNA!$G$4:$H$70,2,FALSE)</f>
        <v>30</v>
      </c>
      <c r="I114" s="30">
        <v>20</v>
      </c>
      <c r="J114" s="30">
        <f t="shared" si="5"/>
        <v>1520</v>
      </c>
      <c r="K114" s="36" t="s">
        <v>46</v>
      </c>
    </row>
    <row r="115" spans="1:11" x14ac:dyDescent="0.25">
      <c r="A115" s="26">
        <f t="shared" si="4"/>
        <v>108</v>
      </c>
      <c r="B115" s="27" t="s">
        <v>569</v>
      </c>
      <c r="C115" s="28" t="s">
        <v>596</v>
      </c>
      <c r="D115" s="27" t="s">
        <v>597</v>
      </c>
      <c r="E115" s="27" t="s">
        <v>17</v>
      </c>
      <c r="F115" s="27" t="s">
        <v>13</v>
      </c>
      <c r="G115" s="27">
        <v>149</v>
      </c>
      <c r="H115" s="30">
        <f>VLOOKUP(F115,[2]ANANPURNA!$G$4:$H$70,2,FALSE)</f>
        <v>30</v>
      </c>
      <c r="I115" s="30">
        <v>20</v>
      </c>
      <c r="J115" s="30">
        <f t="shared" si="5"/>
        <v>4490</v>
      </c>
      <c r="K115" s="36" t="s">
        <v>51</v>
      </c>
    </row>
    <row r="116" spans="1:11" x14ac:dyDescent="0.25">
      <c r="A116" s="26">
        <f t="shared" si="4"/>
        <v>109</v>
      </c>
      <c r="B116" s="27" t="s">
        <v>569</v>
      </c>
      <c r="C116" s="28" t="s">
        <v>598</v>
      </c>
      <c r="D116" s="27" t="s">
        <v>599</v>
      </c>
      <c r="E116" s="27" t="s">
        <v>17</v>
      </c>
      <c r="F116" s="27" t="s">
        <v>9</v>
      </c>
      <c r="G116" s="27">
        <v>146</v>
      </c>
      <c r="H116" s="30">
        <f>VLOOKUP(F116,[2]ANANPURNA!$G$4:$H$70,2,FALSE)</f>
        <v>29</v>
      </c>
      <c r="I116" s="30">
        <v>20</v>
      </c>
      <c r="J116" s="30">
        <f t="shared" si="5"/>
        <v>4254</v>
      </c>
      <c r="K116" s="36" t="s">
        <v>30</v>
      </c>
    </row>
    <row r="117" spans="1:11" x14ac:dyDescent="0.25">
      <c r="A117" s="26">
        <f t="shared" si="4"/>
        <v>110</v>
      </c>
      <c r="B117" s="27" t="s">
        <v>600</v>
      </c>
      <c r="C117" s="28" t="s">
        <v>601</v>
      </c>
      <c r="D117" s="27" t="s">
        <v>602</v>
      </c>
      <c r="E117" s="27" t="s">
        <v>17</v>
      </c>
      <c r="F117" s="27" t="s">
        <v>54</v>
      </c>
      <c r="G117" s="27">
        <v>12</v>
      </c>
      <c r="H117" s="30">
        <f>VLOOKUP(F117,[2]ANANPURNA!$G$4:$H$70,2,FALSE)</f>
        <v>34</v>
      </c>
      <c r="I117" s="30">
        <v>20</v>
      </c>
      <c r="J117" s="30">
        <f t="shared" si="5"/>
        <v>428</v>
      </c>
      <c r="K117" s="36" t="s">
        <v>59</v>
      </c>
    </row>
    <row r="118" spans="1:11" x14ac:dyDescent="0.25">
      <c r="A118" s="26">
        <f t="shared" si="4"/>
        <v>111</v>
      </c>
      <c r="B118" s="27" t="s">
        <v>600</v>
      </c>
      <c r="C118" s="28" t="s">
        <v>603</v>
      </c>
      <c r="D118" s="27" t="s">
        <v>604</v>
      </c>
      <c r="E118" s="27" t="s">
        <v>17</v>
      </c>
      <c r="F118" s="27" t="s">
        <v>23</v>
      </c>
      <c r="G118" s="27">
        <v>28</v>
      </c>
      <c r="H118" s="30">
        <f>VLOOKUP(F118,[2]ANANPURNA!$G$4:$H$70,2,FALSE)</f>
        <v>32</v>
      </c>
      <c r="I118" s="30">
        <v>20</v>
      </c>
      <c r="J118" s="30">
        <f t="shared" si="5"/>
        <v>916</v>
      </c>
      <c r="K118" s="36" t="s">
        <v>24</v>
      </c>
    </row>
    <row r="119" spans="1:11" x14ac:dyDescent="0.25">
      <c r="A119" s="26">
        <f t="shared" si="4"/>
        <v>112</v>
      </c>
      <c r="B119" s="27" t="s">
        <v>600</v>
      </c>
      <c r="C119" s="28" t="s">
        <v>605</v>
      </c>
      <c r="D119" s="27" t="s">
        <v>606</v>
      </c>
      <c r="E119" s="27" t="s">
        <v>17</v>
      </c>
      <c r="F119" s="27" t="s">
        <v>9</v>
      </c>
      <c r="G119" s="27">
        <v>98</v>
      </c>
      <c r="H119" s="30">
        <f>VLOOKUP(F119,[2]ANANPURNA!$G$4:$H$70,2,FALSE)</f>
        <v>29</v>
      </c>
      <c r="I119" s="30">
        <v>20</v>
      </c>
      <c r="J119" s="30">
        <f t="shared" si="5"/>
        <v>2862</v>
      </c>
      <c r="K119" s="36" t="s">
        <v>33</v>
      </c>
    </row>
    <row r="120" spans="1:11" x14ac:dyDescent="0.25">
      <c r="A120" s="26">
        <f t="shared" si="4"/>
        <v>113</v>
      </c>
      <c r="B120" s="27" t="s">
        <v>600</v>
      </c>
      <c r="C120" s="28" t="s">
        <v>607</v>
      </c>
      <c r="D120" s="28">
        <v>2400</v>
      </c>
      <c r="E120" s="27" t="s">
        <v>17</v>
      </c>
      <c r="F120" s="27" t="s">
        <v>9</v>
      </c>
      <c r="G120" s="27">
        <v>72</v>
      </c>
      <c r="H120" s="30">
        <f>VLOOKUP(F120,[2]ANANPURNA!$G$4:$H$70,2,FALSE)</f>
        <v>29</v>
      </c>
      <c r="I120" s="30">
        <v>20</v>
      </c>
      <c r="J120" s="30">
        <f t="shared" si="5"/>
        <v>2108</v>
      </c>
      <c r="K120" s="36" t="s">
        <v>31</v>
      </c>
    </row>
    <row r="121" spans="1:11" x14ac:dyDescent="0.25">
      <c r="A121" s="26">
        <f t="shared" si="4"/>
        <v>114</v>
      </c>
      <c r="B121" s="27" t="s">
        <v>600</v>
      </c>
      <c r="C121" s="28" t="s">
        <v>608</v>
      </c>
      <c r="D121" s="27" t="s">
        <v>609</v>
      </c>
      <c r="E121" s="27" t="s">
        <v>17</v>
      </c>
      <c r="F121" s="27" t="s">
        <v>13</v>
      </c>
      <c r="G121" s="27">
        <v>38</v>
      </c>
      <c r="H121" s="30">
        <f>VLOOKUP(F121,[2]ANANPURNA!$G$4:$H$70,2,FALSE)</f>
        <v>30</v>
      </c>
      <c r="I121" s="30">
        <v>20</v>
      </c>
      <c r="J121" s="30">
        <f t="shared" si="5"/>
        <v>1160</v>
      </c>
      <c r="K121" s="36" t="s">
        <v>29</v>
      </c>
    </row>
    <row r="122" spans="1:11" x14ac:dyDescent="0.25">
      <c r="A122" s="26">
        <f t="shared" si="4"/>
        <v>115</v>
      </c>
      <c r="B122" s="27" t="s">
        <v>600</v>
      </c>
      <c r="C122" s="28" t="s">
        <v>610</v>
      </c>
      <c r="D122" s="27" t="s">
        <v>611</v>
      </c>
      <c r="E122" s="27" t="s">
        <v>17</v>
      </c>
      <c r="F122" s="27" t="s">
        <v>275</v>
      </c>
      <c r="G122" s="27">
        <v>24</v>
      </c>
      <c r="H122" s="30">
        <f>VLOOKUP(F122,[2]ANANPURNA!$G$4:$H$70,2,FALSE)</f>
        <v>45</v>
      </c>
      <c r="I122" s="30">
        <v>20</v>
      </c>
      <c r="J122" s="30">
        <f t="shared" si="5"/>
        <v>1100</v>
      </c>
      <c r="K122" s="36" t="s">
        <v>276</v>
      </c>
    </row>
    <row r="123" spans="1:11" x14ac:dyDescent="0.25">
      <c r="A123" s="26">
        <f t="shared" si="4"/>
        <v>116</v>
      </c>
      <c r="B123" s="27" t="s">
        <v>600</v>
      </c>
      <c r="C123" s="27" t="s">
        <v>612</v>
      </c>
      <c r="D123" s="27" t="s">
        <v>613</v>
      </c>
      <c r="E123" s="27" t="s">
        <v>17</v>
      </c>
      <c r="F123" s="27" t="s">
        <v>275</v>
      </c>
      <c r="G123" s="27">
        <v>1</v>
      </c>
      <c r="H123" s="30">
        <f>VLOOKUP(F123,[2]ANANPURNA!$G$4:$H$70,2,FALSE)</f>
        <v>45</v>
      </c>
      <c r="I123" s="30">
        <v>20</v>
      </c>
      <c r="J123" s="30">
        <f t="shared" si="5"/>
        <v>65</v>
      </c>
      <c r="K123" s="36" t="s">
        <v>276</v>
      </c>
    </row>
    <row r="124" spans="1:11" x14ac:dyDescent="0.25">
      <c r="A124" s="26">
        <f t="shared" si="4"/>
        <v>117</v>
      </c>
      <c r="B124" s="27" t="s">
        <v>614</v>
      </c>
      <c r="C124" s="28" t="s">
        <v>615</v>
      </c>
      <c r="D124" s="27" t="s">
        <v>616</v>
      </c>
      <c r="E124" s="27" t="s">
        <v>17</v>
      </c>
      <c r="F124" s="27" t="s">
        <v>10</v>
      </c>
      <c r="G124" s="27">
        <v>121</v>
      </c>
      <c r="H124" s="30">
        <f>VLOOKUP(F124,[2]ANANPURNA!$G$4:$H$70,2,FALSE)</f>
        <v>28</v>
      </c>
      <c r="I124" s="30">
        <v>20</v>
      </c>
      <c r="J124" s="30">
        <f t="shared" si="5"/>
        <v>3408</v>
      </c>
      <c r="K124" s="36" t="s">
        <v>62</v>
      </c>
    </row>
    <row r="125" spans="1:11" x14ac:dyDescent="0.25">
      <c r="A125" s="26">
        <f t="shared" si="4"/>
        <v>118</v>
      </c>
      <c r="B125" s="27" t="s">
        <v>614</v>
      </c>
      <c r="C125" s="27" t="s">
        <v>617</v>
      </c>
      <c r="D125" s="27" t="s">
        <v>618</v>
      </c>
      <c r="E125" s="27" t="s">
        <v>17</v>
      </c>
      <c r="F125" s="27" t="s">
        <v>619</v>
      </c>
      <c r="G125" s="27">
        <v>46</v>
      </c>
      <c r="H125" s="30">
        <f>VLOOKUP(F125,[2]ANANPURNA!$G$4:$H$70,2,FALSE)</f>
        <v>31</v>
      </c>
      <c r="I125" s="30">
        <v>20</v>
      </c>
      <c r="J125" s="30">
        <f t="shared" si="5"/>
        <v>1446</v>
      </c>
      <c r="K125" s="36" t="s">
        <v>620</v>
      </c>
    </row>
    <row r="126" spans="1:11" x14ac:dyDescent="0.25">
      <c r="A126" s="26">
        <f t="shared" si="4"/>
        <v>119</v>
      </c>
      <c r="B126" s="27" t="s">
        <v>614</v>
      </c>
      <c r="C126" s="27" t="s">
        <v>621</v>
      </c>
      <c r="D126" s="27" t="s">
        <v>622</v>
      </c>
      <c r="E126" s="27" t="s">
        <v>17</v>
      </c>
      <c r="F126" s="27" t="s">
        <v>12</v>
      </c>
      <c r="G126" s="27">
        <v>82</v>
      </c>
      <c r="H126" s="30">
        <f>VLOOKUP(F126,[2]ANANPURNA!$G$4:$H$70,2,FALSE)</f>
        <v>38</v>
      </c>
      <c r="I126" s="30">
        <v>20</v>
      </c>
      <c r="J126" s="30">
        <f t="shared" si="5"/>
        <v>3136</v>
      </c>
      <c r="K126" s="36" t="s">
        <v>34</v>
      </c>
    </row>
    <row r="127" spans="1:11" x14ac:dyDescent="0.25">
      <c r="A127" s="26">
        <f t="shared" si="4"/>
        <v>120</v>
      </c>
      <c r="B127" s="27" t="s">
        <v>614</v>
      </c>
      <c r="C127" s="27" t="s">
        <v>623</v>
      </c>
      <c r="D127" s="27" t="s">
        <v>624</v>
      </c>
      <c r="E127" s="27" t="s">
        <v>17</v>
      </c>
      <c r="F127" s="27" t="s">
        <v>154</v>
      </c>
      <c r="G127" s="27">
        <v>15</v>
      </c>
      <c r="H127" s="30">
        <f>VLOOKUP(F127,[2]ANANPURNA!$G$4:$H$70,2,FALSE)</f>
        <v>34</v>
      </c>
      <c r="I127" s="30">
        <v>20</v>
      </c>
      <c r="J127" s="30">
        <f t="shared" si="5"/>
        <v>530</v>
      </c>
      <c r="K127" s="36" t="s">
        <v>58</v>
      </c>
    </row>
    <row r="128" spans="1:11" x14ac:dyDescent="0.25">
      <c r="A128" s="26">
        <f t="shared" si="4"/>
        <v>121</v>
      </c>
      <c r="B128" s="27" t="s">
        <v>625</v>
      </c>
      <c r="C128" s="27" t="s">
        <v>626</v>
      </c>
      <c r="D128" s="27" t="s">
        <v>627</v>
      </c>
      <c r="E128" s="27" t="s">
        <v>17</v>
      </c>
      <c r="F128" s="27" t="s">
        <v>13</v>
      </c>
      <c r="G128" s="27">
        <v>193</v>
      </c>
      <c r="H128" s="30">
        <f>VLOOKUP(F128,[2]ANANPURNA!$G$4:$H$70,2,FALSE)</f>
        <v>30</v>
      </c>
      <c r="I128" s="30">
        <v>20</v>
      </c>
      <c r="J128" s="30">
        <f t="shared" si="5"/>
        <v>5810</v>
      </c>
      <c r="K128" s="36" t="s">
        <v>46</v>
      </c>
    </row>
    <row r="129" spans="1:11" x14ac:dyDescent="0.25">
      <c r="A129" s="26">
        <f t="shared" si="4"/>
        <v>122</v>
      </c>
      <c r="B129" s="27" t="s">
        <v>628</v>
      </c>
      <c r="C129" s="28" t="s">
        <v>629</v>
      </c>
      <c r="D129" s="27" t="s">
        <v>630</v>
      </c>
      <c r="E129" s="27" t="s">
        <v>17</v>
      </c>
      <c r="F129" s="27" t="s">
        <v>9</v>
      </c>
      <c r="G129" s="27">
        <v>133</v>
      </c>
      <c r="H129" s="30">
        <f>VLOOKUP(F129,[2]ANANPURNA!$G$4:$H$70,2,FALSE)</f>
        <v>29</v>
      </c>
      <c r="I129" s="30">
        <v>20</v>
      </c>
      <c r="J129" s="30">
        <f t="shared" si="5"/>
        <v>3877</v>
      </c>
      <c r="K129" s="36" t="s">
        <v>33</v>
      </c>
    </row>
    <row r="130" spans="1:11" x14ac:dyDescent="0.25">
      <c r="A130" s="26">
        <f t="shared" si="4"/>
        <v>123</v>
      </c>
      <c r="B130" s="27" t="s">
        <v>628</v>
      </c>
      <c r="C130" s="28" t="s">
        <v>631</v>
      </c>
      <c r="D130" s="27" t="s">
        <v>632</v>
      </c>
      <c r="E130" s="27" t="s">
        <v>17</v>
      </c>
      <c r="F130" s="27" t="s">
        <v>9</v>
      </c>
      <c r="G130" s="27">
        <v>1</v>
      </c>
      <c r="H130" s="30">
        <f>VLOOKUP(F130,[2]ANANPURNA!$G$4:$H$70,2,FALSE)</f>
        <v>29</v>
      </c>
      <c r="I130" s="30">
        <v>20</v>
      </c>
      <c r="J130" s="30">
        <f t="shared" si="5"/>
        <v>49</v>
      </c>
      <c r="K130" s="36" t="s">
        <v>33</v>
      </c>
    </row>
    <row r="131" spans="1:11" x14ac:dyDescent="0.25">
      <c r="A131" s="26">
        <f t="shared" si="4"/>
        <v>124</v>
      </c>
      <c r="B131" s="27" t="s">
        <v>628</v>
      </c>
      <c r="C131" s="27" t="s">
        <v>633</v>
      </c>
      <c r="D131" s="27" t="s">
        <v>634</v>
      </c>
      <c r="E131" s="27" t="s">
        <v>17</v>
      </c>
      <c r="F131" s="27" t="s">
        <v>15</v>
      </c>
      <c r="G131" s="27">
        <v>1</v>
      </c>
      <c r="H131" s="30">
        <f>VLOOKUP(F131,[2]ANANPURNA!$G$4:$H$70,2,FALSE)</f>
        <v>32</v>
      </c>
      <c r="I131" s="30">
        <v>20</v>
      </c>
      <c r="J131" s="30">
        <f t="shared" si="5"/>
        <v>52</v>
      </c>
      <c r="K131" s="36" t="s">
        <v>25</v>
      </c>
    </row>
    <row r="132" spans="1:11" x14ac:dyDescent="0.25">
      <c r="A132" s="26">
        <f t="shared" si="4"/>
        <v>125</v>
      </c>
      <c r="B132" s="27" t="s">
        <v>628</v>
      </c>
      <c r="C132" s="27" t="s">
        <v>635</v>
      </c>
      <c r="D132" s="27" t="s">
        <v>636</v>
      </c>
      <c r="E132" s="27" t="s">
        <v>17</v>
      </c>
      <c r="F132" s="27" t="s">
        <v>15</v>
      </c>
      <c r="G132" s="27">
        <v>51</v>
      </c>
      <c r="H132" s="30">
        <f>VLOOKUP(F132,[2]ANANPURNA!$G$4:$H$70,2,FALSE)</f>
        <v>32</v>
      </c>
      <c r="I132" s="30">
        <v>20</v>
      </c>
      <c r="J132" s="30">
        <f t="shared" si="5"/>
        <v>1652</v>
      </c>
      <c r="K132" s="36" t="s">
        <v>25</v>
      </c>
    </row>
    <row r="133" spans="1:11" x14ac:dyDescent="0.25">
      <c r="A133" s="26">
        <f t="shared" si="4"/>
        <v>126</v>
      </c>
      <c r="B133" s="27" t="s">
        <v>637</v>
      </c>
      <c r="C133" s="28" t="s">
        <v>638</v>
      </c>
      <c r="D133" s="27" t="s">
        <v>639</v>
      </c>
      <c r="E133" s="27" t="s">
        <v>17</v>
      </c>
      <c r="F133" s="27" t="s">
        <v>13</v>
      </c>
      <c r="G133" s="27">
        <v>150</v>
      </c>
      <c r="H133" s="30">
        <f>VLOOKUP(F133,[2]ANANPURNA!$G$4:$H$70,2,FALSE)</f>
        <v>30</v>
      </c>
      <c r="I133" s="30">
        <v>20</v>
      </c>
      <c r="J133" s="30">
        <f t="shared" si="5"/>
        <v>4520</v>
      </c>
      <c r="K133" s="36" t="s">
        <v>46</v>
      </c>
    </row>
    <row r="134" spans="1:11" x14ac:dyDescent="0.25">
      <c r="A134" s="26">
        <f t="shared" si="4"/>
        <v>127</v>
      </c>
      <c r="B134" s="27" t="s">
        <v>637</v>
      </c>
      <c r="C134" s="28" t="s">
        <v>640</v>
      </c>
      <c r="D134" s="27" t="s">
        <v>641</v>
      </c>
      <c r="E134" s="27" t="s">
        <v>17</v>
      </c>
      <c r="F134" s="27" t="s">
        <v>64</v>
      </c>
      <c r="G134" s="27">
        <v>32</v>
      </c>
      <c r="H134" s="30">
        <f>VLOOKUP(F134,[2]ANANPURNA!$G$4:$H$70,2,FALSE)</f>
        <v>26</v>
      </c>
      <c r="I134" s="30">
        <v>20</v>
      </c>
      <c r="J134" s="30">
        <f t="shared" si="5"/>
        <v>852</v>
      </c>
      <c r="K134" s="36" t="s">
        <v>65</v>
      </c>
    </row>
    <row r="135" spans="1:11" x14ac:dyDescent="0.25">
      <c r="A135" s="26">
        <f t="shared" si="4"/>
        <v>128</v>
      </c>
      <c r="B135" s="27" t="s">
        <v>637</v>
      </c>
      <c r="C135" s="28" t="s">
        <v>642</v>
      </c>
      <c r="D135" s="27" t="s">
        <v>643</v>
      </c>
      <c r="E135" s="27" t="s">
        <v>17</v>
      </c>
      <c r="F135" s="27" t="s">
        <v>11</v>
      </c>
      <c r="G135" s="27">
        <v>42</v>
      </c>
      <c r="H135" s="30">
        <f>VLOOKUP(F135,[2]ANANPURNA!$G$4:$H$70,2,FALSE)</f>
        <v>28</v>
      </c>
      <c r="I135" s="30">
        <v>20</v>
      </c>
      <c r="J135" s="30">
        <f t="shared" si="5"/>
        <v>1196</v>
      </c>
      <c r="K135" s="36" t="s">
        <v>52</v>
      </c>
    </row>
    <row r="136" spans="1:11" x14ac:dyDescent="0.25">
      <c r="A136" s="26">
        <f t="shared" si="4"/>
        <v>129</v>
      </c>
      <c r="B136" s="27" t="s">
        <v>637</v>
      </c>
      <c r="C136" s="28" t="s">
        <v>644</v>
      </c>
      <c r="D136" s="27" t="s">
        <v>645</v>
      </c>
      <c r="E136" s="27" t="s">
        <v>17</v>
      </c>
      <c r="F136" s="27" t="s">
        <v>16</v>
      </c>
      <c r="G136" s="27">
        <v>43</v>
      </c>
      <c r="H136" s="30">
        <f>VLOOKUP(F136,[2]ANANPURNA!$G$4:$H$70,2,FALSE)</f>
        <v>34</v>
      </c>
      <c r="I136" s="30">
        <v>20</v>
      </c>
      <c r="J136" s="30">
        <f t="shared" ref="J136:J149" si="6">G136*H136+I136</f>
        <v>1482</v>
      </c>
      <c r="K136" s="36" t="s">
        <v>36</v>
      </c>
    </row>
    <row r="137" spans="1:11" x14ac:dyDescent="0.25">
      <c r="A137" s="26">
        <f t="shared" si="4"/>
        <v>130</v>
      </c>
      <c r="B137" s="27" t="s">
        <v>646</v>
      </c>
      <c r="C137" s="28" t="s">
        <v>647</v>
      </c>
      <c r="D137" s="27" t="s">
        <v>648</v>
      </c>
      <c r="E137" s="27" t="s">
        <v>17</v>
      </c>
      <c r="F137" s="27" t="s">
        <v>103</v>
      </c>
      <c r="G137" s="27">
        <v>1</v>
      </c>
      <c r="H137" s="30">
        <f>VLOOKUP(F137,[2]ANANPURNA!$G$4:$H$70,2,FALSE)</f>
        <v>25</v>
      </c>
      <c r="I137" s="30">
        <v>20</v>
      </c>
      <c r="J137" s="30">
        <f t="shared" si="6"/>
        <v>45</v>
      </c>
      <c r="K137" s="36" t="s">
        <v>24</v>
      </c>
    </row>
    <row r="138" spans="1:11" x14ac:dyDescent="0.25">
      <c r="A138" s="26">
        <f t="shared" ref="A138:A149" si="7">A137+1</f>
        <v>131</v>
      </c>
      <c r="B138" s="27" t="s">
        <v>646</v>
      </c>
      <c r="C138" s="28" t="s">
        <v>649</v>
      </c>
      <c r="D138" s="27" t="s">
        <v>650</v>
      </c>
      <c r="E138" s="27" t="s">
        <v>17</v>
      </c>
      <c r="F138" s="27" t="s">
        <v>103</v>
      </c>
      <c r="G138" s="27">
        <v>38</v>
      </c>
      <c r="H138" s="30">
        <f>VLOOKUP(F138,[2]ANANPURNA!$G$4:$H$70,2,FALSE)</f>
        <v>25</v>
      </c>
      <c r="I138" s="30">
        <v>20</v>
      </c>
      <c r="J138" s="30">
        <f t="shared" si="6"/>
        <v>970</v>
      </c>
      <c r="K138" s="36" t="s">
        <v>24</v>
      </c>
    </row>
    <row r="139" spans="1:11" x14ac:dyDescent="0.25">
      <c r="A139" s="26">
        <f t="shared" si="7"/>
        <v>132</v>
      </c>
      <c r="B139" s="27" t="s">
        <v>646</v>
      </c>
      <c r="C139" s="28" t="s">
        <v>651</v>
      </c>
      <c r="D139" s="27" t="s">
        <v>652</v>
      </c>
      <c r="E139" s="27" t="s">
        <v>17</v>
      </c>
      <c r="F139" s="27" t="s">
        <v>8</v>
      </c>
      <c r="G139" s="27">
        <v>1</v>
      </c>
      <c r="H139" s="30">
        <f>VLOOKUP(F139,[2]ANANPURNA!$G$4:$H$70,2,FALSE)</f>
        <v>37</v>
      </c>
      <c r="I139" s="30">
        <v>20</v>
      </c>
      <c r="J139" s="30">
        <f t="shared" si="6"/>
        <v>57</v>
      </c>
      <c r="K139" s="36" t="s">
        <v>26</v>
      </c>
    </row>
    <row r="140" spans="1:11" x14ac:dyDescent="0.25">
      <c r="A140" s="26">
        <f t="shared" si="7"/>
        <v>133</v>
      </c>
      <c r="B140" s="27" t="s">
        <v>646</v>
      </c>
      <c r="C140" s="28" t="s">
        <v>653</v>
      </c>
      <c r="D140" s="27" t="s">
        <v>654</v>
      </c>
      <c r="E140" s="27" t="s">
        <v>17</v>
      </c>
      <c r="F140" s="27" t="s">
        <v>8</v>
      </c>
      <c r="G140" s="27">
        <v>43</v>
      </c>
      <c r="H140" s="30">
        <f>VLOOKUP(F140,[2]ANANPURNA!$G$4:$H$70,2,FALSE)</f>
        <v>37</v>
      </c>
      <c r="I140" s="30">
        <v>20</v>
      </c>
      <c r="J140" s="30">
        <f t="shared" si="6"/>
        <v>1611</v>
      </c>
      <c r="K140" s="36" t="s">
        <v>26</v>
      </c>
    </row>
    <row r="141" spans="1:11" x14ac:dyDescent="0.25">
      <c r="A141" s="26">
        <f t="shared" si="7"/>
        <v>134</v>
      </c>
      <c r="B141" s="27" t="s">
        <v>646</v>
      </c>
      <c r="C141" s="28" t="s">
        <v>655</v>
      </c>
      <c r="D141" s="27" t="s">
        <v>656</v>
      </c>
      <c r="E141" s="27" t="s">
        <v>17</v>
      </c>
      <c r="F141" s="27" t="s">
        <v>9</v>
      </c>
      <c r="G141" s="27">
        <v>116</v>
      </c>
      <c r="H141" s="30">
        <f>VLOOKUP(F141,[2]ANANPURNA!$G$4:$H$70,2,FALSE)</f>
        <v>29</v>
      </c>
      <c r="I141" s="30">
        <v>20</v>
      </c>
      <c r="J141" s="30">
        <f t="shared" si="6"/>
        <v>3384</v>
      </c>
      <c r="K141" s="36" t="s">
        <v>47</v>
      </c>
    </row>
    <row r="142" spans="1:11" x14ac:dyDescent="0.25">
      <c r="A142" s="26">
        <f t="shared" si="7"/>
        <v>135</v>
      </c>
      <c r="B142" s="27" t="s">
        <v>646</v>
      </c>
      <c r="C142" s="28" t="s">
        <v>657</v>
      </c>
      <c r="D142" s="27" t="s">
        <v>658</v>
      </c>
      <c r="E142" s="27" t="s">
        <v>17</v>
      </c>
      <c r="F142" s="27" t="s">
        <v>9</v>
      </c>
      <c r="G142" s="27">
        <v>1</v>
      </c>
      <c r="H142" s="30">
        <f>VLOOKUP(F142,[2]ANANPURNA!$G$4:$H$70,2,FALSE)</f>
        <v>29</v>
      </c>
      <c r="I142" s="30">
        <v>20</v>
      </c>
      <c r="J142" s="30">
        <f t="shared" si="6"/>
        <v>49</v>
      </c>
      <c r="K142" s="36" t="s">
        <v>47</v>
      </c>
    </row>
    <row r="143" spans="1:11" x14ac:dyDescent="0.25">
      <c r="A143" s="26">
        <f t="shared" si="7"/>
        <v>136</v>
      </c>
      <c r="B143" s="27" t="s">
        <v>659</v>
      </c>
      <c r="C143" s="28" t="s">
        <v>660</v>
      </c>
      <c r="D143" s="27" t="s">
        <v>661</v>
      </c>
      <c r="E143" s="27" t="s">
        <v>17</v>
      </c>
      <c r="F143" s="27" t="s">
        <v>13</v>
      </c>
      <c r="G143" s="27">
        <v>118</v>
      </c>
      <c r="H143" s="30">
        <f>VLOOKUP(F143,[2]ANANPURNA!$G$4:$H$70,2,FALSE)</f>
        <v>30</v>
      </c>
      <c r="I143" s="30">
        <v>20</v>
      </c>
      <c r="J143" s="30">
        <f t="shared" si="6"/>
        <v>3560</v>
      </c>
      <c r="K143" s="36" t="s">
        <v>28</v>
      </c>
    </row>
    <row r="144" spans="1:11" x14ac:dyDescent="0.25">
      <c r="A144" s="26">
        <f t="shared" si="7"/>
        <v>137</v>
      </c>
      <c r="B144" s="27" t="s">
        <v>659</v>
      </c>
      <c r="C144" s="28" t="s">
        <v>662</v>
      </c>
      <c r="D144" s="27" t="s">
        <v>663</v>
      </c>
      <c r="E144" s="27" t="s">
        <v>17</v>
      </c>
      <c r="F144" s="29" t="s">
        <v>49</v>
      </c>
      <c r="G144" s="27">
        <v>66</v>
      </c>
      <c r="H144" s="30">
        <f>VLOOKUP(F144,[2]ANANPURNA!$G$4:$H$70,2,FALSE)</f>
        <v>32</v>
      </c>
      <c r="I144" s="30">
        <v>20</v>
      </c>
      <c r="J144" s="30">
        <f t="shared" si="6"/>
        <v>2132</v>
      </c>
      <c r="K144" s="36" t="s">
        <v>425</v>
      </c>
    </row>
    <row r="145" spans="1:11" x14ac:dyDescent="0.25">
      <c r="A145" s="26">
        <f t="shared" si="7"/>
        <v>138</v>
      </c>
      <c r="B145" s="27" t="s">
        <v>659</v>
      </c>
      <c r="C145" s="28" t="s">
        <v>664</v>
      </c>
      <c r="D145" s="27" t="s">
        <v>665</v>
      </c>
      <c r="E145" s="27" t="s">
        <v>17</v>
      </c>
      <c r="F145" s="27" t="s">
        <v>13</v>
      </c>
      <c r="G145" s="27">
        <v>101</v>
      </c>
      <c r="H145" s="30">
        <f>VLOOKUP(F145,[2]ANANPURNA!$G$4:$H$70,2,FALSE)</f>
        <v>30</v>
      </c>
      <c r="I145" s="30">
        <v>20</v>
      </c>
      <c r="J145" s="30">
        <f t="shared" si="6"/>
        <v>3050</v>
      </c>
      <c r="K145" s="36" t="s">
        <v>29</v>
      </c>
    </row>
    <row r="146" spans="1:11" x14ac:dyDescent="0.25">
      <c r="A146" s="26">
        <f t="shared" si="7"/>
        <v>139</v>
      </c>
      <c r="B146" s="27" t="s">
        <v>659</v>
      </c>
      <c r="C146" s="28" t="s">
        <v>666</v>
      </c>
      <c r="D146" s="27" t="s">
        <v>667</v>
      </c>
      <c r="E146" s="27" t="s">
        <v>17</v>
      </c>
      <c r="F146" s="27" t="s">
        <v>13</v>
      </c>
      <c r="G146" s="27">
        <v>127</v>
      </c>
      <c r="H146" s="30">
        <f>VLOOKUP(F146,[2]ANANPURNA!$G$4:$H$70,2,FALSE)</f>
        <v>30</v>
      </c>
      <c r="I146" s="30">
        <v>20</v>
      </c>
      <c r="J146" s="30">
        <f t="shared" si="6"/>
        <v>3830</v>
      </c>
      <c r="K146" s="36" t="s">
        <v>46</v>
      </c>
    </row>
    <row r="147" spans="1:11" x14ac:dyDescent="0.25">
      <c r="A147" s="26">
        <f t="shared" si="7"/>
        <v>140</v>
      </c>
      <c r="B147" s="27" t="s">
        <v>659</v>
      </c>
      <c r="C147" s="28" t="s">
        <v>668</v>
      </c>
      <c r="D147" s="27" t="s">
        <v>669</v>
      </c>
      <c r="E147" s="27" t="s">
        <v>17</v>
      </c>
      <c r="F147" s="27" t="s">
        <v>13</v>
      </c>
      <c r="G147" s="27">
        <v>35</v>
      </c>
      <c r="H147" s="30">
        <f>VLOOKUP(F147,[2]ANANPURNA!$G$4:$H$70,2,FALSE)</f>
        <v>30</v>
      </c>
      <c r="I147" s="30">
        <v>20</v>
      </c>
      <c r="J147" s="30">
        <f t="shared" si="6"/>
        <v>1070</v>
      </c>
      <c r="K147" s="36" t="s">
        <v>28</v>
      </c>
    </row>
    <row r="148" spans="1:11" x14ac:dyDescent="0.25">
      <c r="A148" s="26">
        <f t="shared" si="7"/>
        <v>141</v>
      </c>
      <c r="B148" s="27" t="s">
        <v>659</v>
      </c>
      <c r="C148" s="28" t="s">
        <v>670</v>
      </c>
      <c r="D148" s="27" t="s">
        <v>671</v>
      </c>
      <c r="E148" s="27" t="s">
        <v>17</v>
      </c>
      <c r="F148" s="27" t="s">
        <v>41</v>
      </c>
      <c r="G148" s="27">
        <v>80</v>
      </c>
      <c r="H148" s="30">
        <f>VLOOKUP(F148,[2]ANANPURNA!$G$4:$H$70,2,FALSE)</f>
        <v>42</v>
      </c>
      <c r="I148" s="30">
        <v>20</v>
      </c>
      <c r="J148" s="30">
        <f t="shared" si="6"/>
        <v>3380</v>
      </c>
      <c r="K148" s="36" t="s">
        <v>39</v>
      </c>
    </row>
    <row r="149" spans="1:11" x14ac:dyDescent="0.25">
      <c r="A149" s="26">
        <f t="shared" si="7"/>
        <v>142</v>
      </c>
      <c r="B149" s="27" t="s">
        <v>659</v>
      </c>
      <c r="C149" s="28" t="s">
        <v>672</v>
      </c>
      <c r="D149" s="27" t="s">
        <v>673</v>
      </c>
      <c r="E149" s="27" t="s">
        <v>17</v>
      </c>
      <c r="F149" s="27" t="s">
        <v>38</v>
      </c>
      <c r="G149" s="27">
        <v>70</v>
      </c>
      <c r="H149" s="30">
        <f>VLOOKUP(F149,[2]ANANPURNA!$G$4:$H$70,2,FALSE)</f>
        <v>43</v>
      </c>
      <c r="I149" s="30">
        <v>20</v>
      </c>
      <c r="J149" s="30">
        <f t="shared" si="6"/>
        <v>3030</v>
      </c>
      <c r="K149" s="36" t="s">
        <v>48</v>
      </c>
    </row>
    <row r="150" spans="1:11" x14ac:dyDescent="0.25">
      <c r="A150" s="69" t="s">
        <v>674</v>
      </c>
      <c r="B150" s="70"/>
      <c r="C150" s="70"/>
      <c r="D150" s="70"/>
      <c r="E150" s="70"/>
      <c r="F150" s="70"/>
      <c r="G150" s="70"/>
      <c r="H150" s="70"/>
      <c r="I150" s="71"/>
      <c r="J150" s="32">
        <f>SUM(J8:J149)</f>
        <v>311633</v>
      </c>
      <c r="K150" s="34"/>
    </row>
    <row r="151" spans="1:11" x14ac:dyDescent="0.25">
      <c r="A151" s="1"/>
      <c r="B151"/>
      <c r="G151" s="25">
        <f>SUM(G8:G149)</f>
        <v>9695</v>
      </c>
      <c r="H151" s="33"/>
      <c r="I151" s="33"/>
      <c r="J151" s="33"/>
    </row>
    <row r="153" spans="1:11" x14ac:dyDescent="0.25">
      <c r="A153" t="s">
        <v>349</v>
      </c>
    </row>
  </sheetData>
  <mergeCells count="1">
    <mergeCell ref="A150:I150"/>
  </mergeCells>
  <printOptions horizontalCentered="1"/>
  <pageMargins left="7.874015748031496E-2" right="3.937007874015748E-2" top="1.3385826771653544" bottom="0.59055118110236227" header="0.19685039370078741" footer="0.15748031496062992"/>
  <pageSetup paperSize="9" orientation="portrait" horizontalDpi="0" verticalDpi="0" r:id="rId1"/>
  <headerFooter>
    <oddHeader>&amp;C&amp;"Cambria,Regular"&amp;10BILL&amp;"Eras Bold ITC,Italic"&amp;28PRAGATI  LOGISTICS&amp;"Cambria,Regular"&amp;10KHUNTIA LANE, SAMANTA SAHI, CUTTACK,PAN NO : AGHPB9356M&amp;G&amp;RPH. :0671-2412244MOB.:  9040030082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opLeftCell="A105" workbookViewId="0">
      <selection activeCell="N117" sqref="N117"/>
    </sheetView>
  </sheetViews>
  <sheetFormatPr defaultRowHeight="15" x14ac:dyDescent="0.25"/>
  <cols>
    <col min="1" max="1" width="4" bestFit="1" customWidth="1"/>
    <col min="2" max="2" width="10.7109375" bestFit="1" customWidth="1"/>
    <col min="3" max="3" width="11.7109375" bestFit="1" customWidth="1"/>
    <col min="4" max="4" width="10.42578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7.5703125" bestFit="1" customWidth="1"/>
    <col min="11" max="11" width="43.28515625" bestFit="1" customWidth="1"/>
    <col min="13" max="13" width="15" customWidth="1"/>
  </cols>
  <sheetData>
    <row r="1" spans="1:11" s="2" customFormat="1" ht="15" customHeight="1" x14ac:dyDescent="0.25">
      <c r="A1" s="25" t="s">
        <v>4</v>
      </c>
      <c r="B1" s="25" t="s">
        <v>1</v>
      </c>
      <c r="C1" s="25" t="s">
        <v>66</v>
      </c>
      <c r="D1" s="25" t="s">
        <v>40</v>
      </c>
      <c r="E1" s="25" t="s">
        <v>3</v>
      </c>
      <c r="F1" s="25" t="s">
        <v>2</v>
      </c>
      <c r="G1" s="25" t="s">
        <v>5</v>
      </c>
      <c r="H1" s="31" t="s">
        <v>6</v>
      </c>
      <c r="I1" s="31" t="s">
        <v>21</v>
      </c>
      <c r="J1" s="31" t="s">
        <v>22</v>
      </c>
      <c r="K1" s="25" t="s">
        <v>56</v>
      </c>
    </row>
    <row r="2" spans="1:11" s="2" customFormat="1" ht="15" customHeight="1" x14ac:dyDescent="0.25">
      <c r="A2" s="26">
        <v>1</v>
      </c>
      <c r="B2" s="27" t="s">
        <v>98</v>
      </c>
      <c r="C2" s="27" t="s">
        <v>108</v>
      </c>
      <c r="D2" s="27" t="s">
        <v>109</v>
      </c>
      <c r="E2" s="27" t="s">
        <v>17</v>
      </c>
      <c r="F2" s="27" t="s">
        <v>13</v>
      </c>
      <c r="G2" s="27">
        <v>1</v>
      </c>
      <c r="H2" s="30">
        <f>VLOOKUP(F2,[2]ANANPURNA!$G$4:$H$71,2,FALSE)</f>
        <v>30</v>
      </c>
      <c r="I2" s="30">
        <v>20</v>
      </c>
      <c r="J2" s="30">
        <f t="shared" ref="J2:J33" si="0">G2*H2+I2</f>
        <v>50</v>
      </c>
      <c r="K2" s="27" t="s">
        <v>29</v>
      </c>
    </row>
    <row r="3" spans="1:11" s="2" customFormat="1" ht="15" customHeight="1" x14ac:dyDescent="0.25">
      <c r="A3" s="26">
        <f>A2+1</f>
        <v>2</v>
      </c>
      <c r="B3" s="27" t="s">
        <v>122</v>
      </c>
      <c r="C3" s="28" t="s">
        <v>131</v>
      </c>
      <c r="D3" s="27" t="s">
        <v>132</v>
      </c>
      <c r="E3" s="27" t="s">
        <v>17</v>
      </c>
      <c r="F3" s="27" t="s">
        <v>13</v>
      </c>
      <c r="G3" s="27">
        <v>1</v>
      </c>
      <c r="H3" s="30">
        <f>VLOOKUP(F3,[2]ANANPURNA!$G$4:$H$71,2,FALSE)</f>
        <v>30</v>
      </c>
      <c r="I3" s="30">
        <v>20</v>
      </c>
      <c r="J3" s="30">
        <f t="shared" si="0"/>
        <v>50</v>
      </c>
      <c r="K3" s="27" t="s">
        <v>28</v>
      </c>
    </row>
    <row r="4" spans="1:11" s="2" customFormat="1" ht="15" customHeight="1" x14ac:dyDescent="0.25">
      <c r="A4" s="26">
        <f t="shared" ref="A4:A67" si="1">A3+1</f>
        <v>3</v>
      </c>
      <c r="B4" s="27" t="s">
        <v>162</v>
      </c>
      <c r="C4" s="28" t="s">
        <v>163</v>
      </c>
      <c r="D4" s="27" t="s">
        <v>164</v>
      </c>
      <c r="E4" s="27" t="s">
        <v>17</v>
      </c>
      <c r="F4" s="27" t="s">
        <v>54</v>
      </c>
      <c r="G4" s="27">
        <v>1</v>
      </c>
      <c r="H4" s="30">
        <f>VLOOKUP(F4,[2]ANANPURNA!$G$4:$H$71,2,FALSE)</f>
        <v>34</v>
      </c>
      <c r="I4" s="30">
        <v>20</v>
      </c>
      <c r="J4" s="30">
        <f t="shared" si="0"/>
        <v>54</v>
      </c>
      <c r="K4" s="27" t="s">
        <v>55</v>
      </c>
    </row>
    <row r="5" spans="1:11" s="2" customFormat="1" ht="15" customHeight="1" x14ac:dyDescent="0.25">
      <c r="A5" s="26">
        <f t="shared" si="1"/>
        <v>4</v>
      </c>
      <c r="B5" s="27" t="s">
        <v>162</v>
      </c>
      <c r="C5" s="28" t="s">
        <v>169</v>
      </c>
      <c r="D5" s="27" t="s">
        <v>170</v>
      </c>
      <c r="E5" s="27" t="s">
        <v>17</v>
      </c>
      <c r="F5" s="27" t="s">
        <v>16</v>
      </c>
      <c r="G5" s="27">
        <v>1</v>
      </c>
      <c r="H5" s="30">
        <f>VLOOKUP(F5,[2]ANANPURNA!$G$4:$H$71,2,FALSE)</f>
        <v>34</v>
      </c>
      <c r="I5" s="30">
        <v>20</v>
      </c>
      <c r="J5" s="30">
        <f t="shared" si="0"/>
        <v>54</v>
      </c>
      <c r="K5" s="27" t="s">
        <v>36</v>
      </c>
    </row>
    <row r="6" spans="1:11" s="2" customFormat="1" ht="15" customHeight="1" x14ac:dyDescent="0.25">
      <c r="A6" s="26">
        <f t="shared" si="1"/>
        <v>5</v>
      </c>
      <c r="B6" s="27" t="s">
        <v>162</v>
      </c>
      <c r="C6" s="28" t="s">
        <v>175</v>
      </c>
      <c r="D6" s="27" t="s">
        <v>176</v>
      </c>
      <c r="E6" s="27" t="s">
        <v>17</v>
      </c>
      <c r="F6" s="27" t="s">
        <v>15</v>
      </c>
      <c r="G6" s="27">
        <v>1</v>
      </c>
      <c r="H6" s="30">
        <f>VLOOKUP(F6,[2]ANANPURNA!$G$4:$H$71,2,FALSE)</f>
        <v>32</v>
      </c>
      <c r="I6" s="30">
        <v>20</v>
      </c>
      <c r="J6" s="30">
        <f t="shared" si="0"/>
        <v>52</v>
      </c>
      <c r="K6" s="27" t="s">
        <v>25</v>
      </c>
    </row>
    <row r="7" spans="1:11" s="2" customFormat="1" ht="15" customHeight="1" x14ac:dyDescent="0.25">
      <c r="A7" s="26">
        <f t="shared" si="1"/>
        <v>6</v>
      </c>
      <c r="B7" s="27" t="s">
        <v>190</v>
      </c>
      <c r="C7" s="28" t="s">
        <v>204</v>
      </c>
      <c r="D7" s="27" t="s">
        <v>205</v>
      </c>
      <c r="E7" s="27" t="s">
        <v>17</v>
      </c>
      <c r="F7" s="27" t="s">
        <v>9</v>
      </c>
      <c r="G7" s="27">
        <v>1</v>
      </c>
      <c r="H7" s="30">
        <f>VLOOKUP(F7,[2]ANANPURNA!$G$4:$H$71,2,FALSE)</f>
        <v>29</v>
      </c>
      <c r="I7" s="30">
        <v>20</v>
      </c>
      <c r="J7" s="30">
        <f t="shared" si="0"/>
        <v>49</v>
      </c>
      <c r="K7" s="27" t="s">
        <v>47</v>
      </c>
    </row>
    <row r="8" spans="1:11" x14ac:dyDescent="0.25">
      <c r="A8" s="26">
        <f t="shared" si="1"/>
        <v>7</v>
      </c>
      <c r="B8" s="27" t="s">
        <v>225</v>
      </c>
      <c r="C8" s="27" t="s">
        <v>230</v>
      </c>
      <c r="D8" s="27" t="s">
        <v>231</v>
      </c>
      <c r="E8" s="27" t="s">
        <v>17</v>
      </c>
      <c r="F8" s="27" t="s">
        <v>16</v>
      </c>
      <c r="G8" s="27">
        <v>1</v>
      </c>
      <c r="H8" s="30">
        <f>VLOOKUP(F8,[2]ANANPURNA!$G$4:$H$71,2,FALSE)</f>
        <v>34</v>
      </c>
      <c r="I8" s="30">
        <v>20</v>
      </c>
      <c r="J8" s="30">
        <f t="shared" si="0"/>
        <v>54</v>
      </c>
      <c r="K8" s="27" t="s">
        <v>36</v>
      </c>
    </row>
    <row r="9" spans="1:11" x14ac:dyDescent="0.25">
      <c r="A9" s="26">
        <f t="shared" si="1"/>
        <v>8</v>
      </c>
      <c r="B9" s="27" t="s">
        <v>255</v>
      </c>
      <c r="C9" s="27" t="s">
        <v>264</v>
      </c>
      <c r="D9" s="27" t="s">
        <v>265</v>
      </c>
      <c r="E9" s="27" t="s">
        <v>17</v>
      </c>
      <c r="F9" s="27" t="s">
        <v>12</v>
      </c>
      <c r="G9" s="27">
        <v>1</v>
      </c>
      <c r="H9" s="30">
        <f>VLOOKUP(F9,[2]ANANPURNA!$G$4:$H$71,2,FALSE)</f>
        <v>38</v>
      </c>
      <c r="I9" s="30">
        <v>20</v>
      </c>
      <c r="J9" s="30">
        <f t="shared" si="0"/>
        <v>58</v>
      </c>
      <c r="K9" s="27" t="s">
        <v>34</v>
      </c>
    </row>
    <row r="10" spans="1:11" x14ac:dyDescent="0.25">
      <c r="A10" s="26">
        <f t="shared" si="1"/>
        <v>9</v>
      </c>
      <c r="B10" s="27" t="s">
        <v>287</v>
      </c>
      <c r="C10" s="28" t="s">
        <v>298</v>
      </c>
      <c r="D10" s="27" t="s">
        <v>299</v>
      </c>
      <c r="E10" s="27" t="s">
        <v>17</v>
      </c>
      <c r="F10" s="27" t="s">
        <v>9</v>
      </c>
      <c r="G10" s="27">
        <v>1</v>
      </c>
      <c r="H10" s="30">
        <f>VLOOKUP(F10,[2]ANANPURNA!$G$4:$H$71,2,FALSE)</f>
        <v>29</v>
      </c>
      <c r="I10" s="30">
        <v>20</v>
      </c>
      <c r="J10" s="30">
        <f t="shared" si="0"/>
        <v>49</v>
      </c>
      <c r="K10" s="27" t="s">
        <v>33</v>
      </c>
    </row>
    <row r="11" spans="1:11" x14ac:dyDescent="0.25">
      <c r="A11" s="26">
        <f t="shared" si="1"/>
        <v>10</v>
      </c>
      <c r="B11" s="27" t="s">
        <v>307</v>
      </c>
      <c r="C11" s="28" t="s">
        <v>310</v>
      </c>
      <c r="D11" s="27" t="s">
        <v>311</v>
      </c>
      <c r="E11" s="27" t="s">
        <v>17</v>
      </c>
      <c r="F11" s="27" t="s">
        <v>9</v>
      </c>
      <c r="G11" s="27">
        <v>1</v>
      </c>
      <c r="H11" s="30">
        <f>VLOOKUP(F11,[2]ANANPURNA!$G$4:$H$71,2,FALSE)</f>
        <v>29</v>
      </c>
      <c r="I11" s="30">
        <v>20</v>
      </c>
      <c r="J11" s="30">
        <f t="shared" si="0"/>
        <v>49</v>
      </c>
      <c r="K11" s="27" t="s">
        <v>47</v>
      </c>
    </row>
    <row r="12" spans="1:11" x14ac:dyDescent="0.25">
      <c r="A12" s="26">
        <f t="shared" si="1"/>
        <v>11</v>
      </c>
      <c r="B12" s="27" t="s">
        <v>330</v>
      </c>
      <c r="C12" s="28" t="s">
        <v>331</v>
      </c>
      <c r="D12" s="27" t="s">
        <v>332</v>
      </c>
      <c r="E12" s="27" t="s">
        <v>17</v>
      </c>
      <c r="F12" s="27" t="s">
        <v>9</v>
      </c>
      <c r="G12" s="27">
        <v>1</v>
      </c>
      <c r="H12" s="30">
        <f>VLOOKUP(F12,[2]ANANPURNA!$G$4:$H$71,2,FALSE)</f>
        <v>29</v>
      </c>
      <c r="I12" s="30">
        <v>20</v>
      </c>
      <c r="J12" s="30">
        <f t="shared" si="0"/>
        <v>49</v>
      </c>
      <c r="K12" s="27" t="s">
        <v>47</v>
      </c>
    </row>
    <row r="13" spans="1:11" x14ac:dyDescent="0.25">
      <c r="A13" s="26">
        <f t="shared" si="1"/>
        <v>12</v>
      </c>
      <c r="B13" s="27" t="s">
        <v>67</v>
      </c>
      <c r="C13" s="28" t="s">
        <v>80</v>
      </c>
      <c r="D13" s="27" t="s">
        <v>81</v>
      </c>
      <c r="E13" s="27" t="s">
        <v>17</v>
      </c>
      <c r="F13" s="27" t="s">
        <v>9</v>
      </c>
      <c r="G13" s="27">
        <v>6</v>
      </c>
      <c r="H13" s="30">
        <f>VLOOKUP(F13,[2]ANANPURNA!$G$4:$H$71,2,FALSE)</f>
        <v>29</v>
      </c>
      <c r="I13" s="30">
        <v>20</v>
      </c>
      <c r="J13" s="30">
        <f t="shared" si="0"/>
        <v>194</v>
      </c>
      <c r="K13" s="27" t="s">
        <v>33</v>
      </c>
    </row>
    <row r="14" spans="1:11" x14ac:dyDescent="0.25">
      <c r="A14" s="26">
        <f t="shared" si="1"/>
        <v>13</v>
      </c>
      <c r="B14" s="27" t="s">
        <v>122</v>
      </c>
      <c r="C14" s="28" t="s">
        <v>127</v>
      </c>
      <c r="D14" s="27" t="s">
        <v>128</v>
      </c>
      <c r="E14" s="27" t="s">
        <v>17</v>
      </c>
      <c r="F14" s="27" t="s">
        <v>12</v>
      </c>
      <c r="G14" s="27">
        <v>8</v>
      </c>
      <c r="H14" s="30">
        <f>VLOOKUP(F14,[2]ANANPURNA!$G$4:$H$71,2,FALSE)</f>
        <v>38</v>
      </c>
      <c r="I14" s="30">
        <v>20</v>
      </c>
      <c r="J14" s="30">
        <f t="shared" si="0"/>
        <v>324</v>
      </c>
      <c r="K14" s="27" t="s">
        <v>34</v>
      </c>
    </row>
    <row r="15" spans="1:11" x14ac:dyDescent="0.25">
      <c r="A15" s="26">
        <f t="shared" si="1"/>
        <v>14</v>
      </c>
      <c r="B15" s="27" t="s">
        <v>325</v>
      </c>
      <c r="C15" s="28" t="s">
        <v>328</v>
      </c>
      <c r="D15" s="27" t="s">
        <v>329</v>
      </c>
      <c r="E15" s="27" t="s">
        <v>17</v>
      </c>
      <c r="F15" s="27" t="s">
        <v>13</v>
      </c>
      <c r="G15" s="27">
        <v>10</v>
      </c>
      <c r="H15" s="30">
        <f>VLOOKUP(F15,[2]ANANPURNA!$G$4:$H$71,2,FALSE)</f>
        <v>30</v>
      </c>
      <c r="I15" s="30">
        <v>20</v>
      </c>
      <c r="J15" s="30">
        <f t="shared" si="0"/>
        <v>320</v>
      </c>
      <c r="K15" s="27" t="s">
        <v>46</v>
      </c>
    </row>
    <row r="16" spans="1:11" x14ac:dyDescent="0.25">
      <c r="A16" s="26">
        <f t="shared" si="1"/>
        <v>15</v>
      </c>
      <c r="B16" s="27" t="s">
        <v>122</v>
      </c>
      <c r="C16" s="28" t="s">
        <v>133</v>
      </c>
      <c r="D16" s="27" t="s">
        <v>134</v>
      </c>
      <c r="E16" s="27" t="s">
        <v>17</v>
      </c>
      <c r="F16" s="27" t="s">
        <v>60</v>
      </c>
      <c r="G16" s="27">
        <v>11</v>
      </c>
      <c r="H16" s="30">
        <f>VLOOKUP(F16,[2]ANANPURNA!$G$4:$H$71,2,FALSE)</f>
        <v>29</v>
      </c>
      <c r="I16" s="30">
        <v>20</v>
      </c>
      <c r="J16" s="30">
        <f t="shared" si="0"/>
        <v>339</v>
      </c>
      <c r="K16" s="27" t="s">
        <v>61</v>
      </c>
    </row>
    <row r="17" spans="1:11" x14ac:dyDescent="0.25">
      <c r="A17" s="26">
        <f t="shared" si="1"/>
        <v>16</v>
      </c>
      <c r="B17" s="27" t="s">
        <v>206</v>
      </c>
      <c r="C17" s="28" t="s">
        <v>211</v>
      </c>
      <c r="D17" s="27" t="s">
        <v>212</v>
      </c>
      <c r="E17" s="27" t="s">
        <v>17</v>
      </c>
      <c r="F17" s="27" t="s">
        <v>8</v>
      </c>
      <c r="G17" s="27">
        <v>14</v>
      </c>
      <c r="H17" s="30">
        <f>VLOOKUP(F17,[2]ANANPURNA!$G$4:$H$71,2,FALSE)</f>
        <v>37</v>
      </c>
      <c r="I17" s="30">
        <v>20</v>
      </c>
      <c r="J17" s="30">
        <f t="shared" si="0"/>
        <v>538</v>
      </c>
      <c r="K17" s="27" t="s">
        <v>35</v>
      </c>
    </row>
    <row r="18" spans="1:11" x14ac:dyDescent="0.25">
      <c r="A18" s="26">
        <f t="shared" si="1"/>
        <v>17</v>
      </c>
      <c r="B18" s="27" t="s">
        <v>287</v>
      </c>
      <c r="C18" s="28" t="s">
        <v>288</v>
      </c>
      <c r="D18" s="27" t="s">
        <v>289</v>
      </c>
      <c r="E18" s="27" t="s">
        <v>17</v>
      </c>
      <c r="F18" s="27" t="s">
        <v>13</v>
      </c>
      <c r="G18" s="27">
        <v>16</v>
      </c>
      <c r="H18" s="30">
        <f>VLOOKUP(F18,[2]ANANPURNA!$G$4:$H$71,2,FALSE)</f>
        <v>30</v>
      </c>
      <c r="I18" s="30">
        <v>20</v>
      </c>
      <c r="J18" s="30">
        <f t="shared" si="0"/>
        <v>500</v>
      </c>
      <c r="K18" s="27" t="s">
        <v>46</v>
      </c>
    </row>
    <row r="19" spans="1:11" x14ac:dyDescent="0.25">
      <c r="A19" s="26">
        <f t="shared" si="1"/>
        <v>18</v>
      </c>
      <c r="B19" s="27" t="s">
        <v>268</v>
      </c>
      <c r="C19" s="28" t="s">
        <v>273</v>
      </c>
      <c r="D19" s="27" t="s">
        <v>274</v>
      </c>
      <c r="E19" s="27" t="s">
        <v>17</v>
      </c>
      <c r="F19" s="27" t="s">
        <v>275</v>
      </c>
      <c r="G19" s="27">
        <v>17</v>
      </c>
      <c r="H19" s="30">
        <f>VLOOKUP(F19,[2]ANANPURNA!$G$4:$H$71,2,FALSE)</f>
        <v>45</v>
      </c>
      <c r="I19" s="30">
        <v>20</v>
      </c>
      <c r="J19" s="30">
        <f t="shared" si="0"/>
        <v>785</v>
      </c>
      <c r="K19" s="27" t="s">
        <v>276</v>
      </c>
    </row>
    <row r="20" spans="1:11" x14ac:dyDescent="0.25">
      <c r="A20" s="26">
        <f t="shared" si="1"/>
        <v>19</v>
      </c>
      <c r="B20" s="27" t="s">
        <v>122</v>
      </c>
      <c r="C20" s="28" t="s">
        <v>125</v>
      </c>
      <c r="D20" s="27" t="s">
        <v>126</v>
      </c>
      <c r="E20" s="27" t="s">
        <v>17</v>
      </c>
      <c r="F20" s="29" t="s">
        <v>49</v>
      </c>
      <c r="G20" s="27">
        <v>19</v>
      </c>
      <c r="H20" s="30">
        <f>VLOOKUP(F20,[2]ANANPURNA!$G$4:$H$71,2,FALSE)</f>
        <v>32</v>
      </c>
      <c r="I20" s="30">
        <v>20</v>
      </c>
      <c r="J20" s="30">
        <f t="shared" si="0"/>
        <v>628</v>
      </c>
      <c r="K20" s="27" t="s">
        <v>32</v>
      </c>
    </row>
    <row r="21" spans="1:11" x14ac:dyDescent="0.25">
      <c r="A21" s="26">
        <f t="shared" si="1"/>
        <v>20</v>
      </c>
      <c r="B21" s="27" t="s">
        <v>190</v>
      </c>
      <c r="C21" s="28" t="s">
        <v>195</v>
      </c>
      <c r="D21" s="27" t="s">
        <v>172</v>
      </c>
      <c r="E21" s="27" t="s">
        <v>17</v>
      </c>
      <c r="F21" s="27" t="s">
        <v>12</v>
      </c>
      <c r="G21" s="27">
        <v>20</v>
      </c>
      <c r="H21" s="30">
        <f>VLOOKUP(F21,[2]ANANPURNA!$G$4:$H$71,2,FALSE)</f>
        <v>38</v>
      </c>
      <c r="I21" s="30">
        <v>20</v>
      </c>
      <c r="J21" s="30">
        <f t="shared" si="0"/>
        <v>780</v>
      </c>
      <c r="K21" s="27" t="s">
        <v>34</v>
      </c>
    </row>
    <row r="22" spans="1:11" x14ac:dyDescent="0.25">
      <c r="A22" s="26">
        <f t="shared" si="1"/>
        <v>21</v>
      </c>
      <c r="B22" s="27" t="s">
        <v>98</v>
      </c>
      <c r="C22" s="28" t="s">
        <v>101</v>
      </c>
      <c r="D22" s="27" t="s">
        <v>102</v>
      </c>
      <c r="E22" s="27" t="s">
        <v>17</v>
      </c>
      <c r="F22" s="27" t="s">
        <v>103</v>
      </c>
      <c r="G22" s="27">
        <v>22</v>
      </c>
      <c r="H22" s="30">
        <f>VLOOKUP(F22,[2]ANANPURNA!$G$4:$H$71,2,FALSE)</f>
        <v>25</v>
      </c>
      <c r="I22" s="30">
        <v>20</v>
      </c>
      <c r="J22" s="30">
        <f t="shared" si="0"/>
        <v>570</v>
      </c>
      <c r="K22" s="27" t="s">
        <v>24</v>
      </c>
    </row>
    <row r="23" spans="1:11" x14ac:dyDescent="0.25">
      <c r="A23" s="26">
        <f t="shared" si="1"/>
        <v>22</v>
      </c>
      <c r="B23" s="27" t="s">
        <v>110</v>
      </c>
      <c r="C23" s="28" t="s">
        <v>112</v>
      </c>
      <c r="D23" s="27" t="s">
        <v>63</v>
      </c>
      <c r="E23" s="27" t="s">
        <v>17</v>
      </c>
      <c r="F23" s="27" t="s">
        <v>9</v>
      </c>
      <c r="G23" s="27">
        <v>22</v>
      </c>
      <c r="H23" s="30">
        <f>VLOOKUP(F23,[2]ANANPURNA!$G$4:$H$71,2,FALSE)</f>
        <v>29</v>
      </c>
      <c r="I23" s="30">
        <v>20</v>
      </c>
      <c r="J23" s="30">
        <f t="shared" si="0"/>
        <v>658</v>
      </c>
      <c r="K23" s="27" t="s">
        <v>31</v>
      </c>
    </row>
    <row r="24" spans="1:11" x14ac:dyDescent="0.25">
      <c r="A24" s="26">
        <f t="shared" si="1"/>
        <v>23</v>
      </c>
      <c r="B24" s="27" t="s">
        <v>122</v>
      </c>
      <c r="C24" s="28" t="s">
        <v>137</v>
      </c>
      <c r="D24" s="27" t="s">
        <v>138</v>
      </c>
      <c r="E24" s="27" t="s">
        <v>17</v>
      </c>
      <c r="F24" s="27" t="s">
        <v>10</v>
      </c>
      <c r="G24" s="27">
        <v>22</v>
      </c>
      <c r="H24" s="30">
        <f>VLOOKUP(F24,[2]ANANPURNA!$G$4:$H$71,2,FALSE)</f>
        <v>28</v>
      </c>
      <c r="I24" s="30">
        <v>20</v>
      </c>
      <c r="J24" s="30">
        <f t="shared" si="0"/>
        <v>636</v>
      </c>
      <c r="K24" s="27" t="s">
        <v>62</v>
      </c>
    </row>
    <row r="25" spans="1:11" x14ac:dyDescent="0.25">
      <c r="A25" s="26">
        <f t="shared" si="1"/>
        <v>24</v>
      </c>
      <c r="B25" s="27" t="s">
        <v>268</v>
      </c>
      <c r="C25" s="28" t="s">
        <v>269</v>
      </c>
      <c r="D25" s="27" t="s">
        <v>270</v>
      </c>
      <c r="E25" s="27" t="s">
        <v>17</v>
      </c>
      <c r="F25" s="27" t="s">
        <v>271</v>
      </c>
      <c r="G25" s="27">
        <v>22</v>
      </c>
      <c r="H25" s="30">
        <f>VLOOKUP(F25,[2]ANANPURNA!$G$4:$H$71,2,FALSE)</f>
        <v>28</v>
      </c>
      <c r="I25" s="30">
        <v>20</v>
      </c>
      <c r="J25" s="30">
        <f t="shared" si="0"/>
        <v>636</v>
      </c>
      <c r="K25" s="27" t="s">
        <v>272</v>
      </c>
    </row>
    <row r="26" spans="1:11" x14ac:dyDescent="0.25">
      <c r="A26" s="26">
        <f t="shared" si="1"/>
        <v>25</v>
      </c>
      <c r="B26" s="27" t="s">
        <v>179</v>
      </c>
      <c r="C26" s="27" t="s">
        <v>188</v>
      </c>
      <c r="D26" s="27" t="s">
        <v>189</v>
      </c>
      <c r="E26" s="27" t="s">
        <v>17</v>
      </c>
      <c r="F26" s="27" t="s">
        <v>10</v>
      </c>
      <c r="G26" s="27">
        <v>26</v>
      </c>
      <c r="H26" s="30">
        <f>VLOOKUP(F26,[2]ANANPURNA!$G$4:$H$71,2,FALSE)</f>
        <v>28</v>
      </c>
      <c r="I26" s="30">
        <v>20</v>
      </c>
      <c r="J26" s="30">
        <f t="shared" si="0"/>
        <v>748</v>
      </c>
      <c r="K26" s="27" t="s">
        <v>44</v>
      </c>
    </row>
    <row r="27" spans="1:11" x14ac:dyDescent="0.25">
      <c r="A27" s="26">
        <f t="shared" si="1"/>
        <v>26</v>
      </c>
      <c r="B27" s="27" t="s">
        <v>190</v>
      </c>
      <c r="C27" s="28" t="s">
        <v>196</v>
      </c>
      <c r="D27" s="27" t="s">
        <v>197</v>
      </c>
      <c r="E27" s="27" t="s">
        <v>17</v>
      </c>
      <c r="F27" s="27" t="s">
        <v>64</v>
      </c>
      <c r="G27" s="27">
        <v>26</v>
      </c>
      <c r="H27" s="30">
        <f>VLOOKUP(F27,[2]ANANPURNA!$G$4:$H$71,2,FALSE)</f>
        <v>26</v>
      </c>
      <c r="I27" s="30">
        <v>20</v>
      </c>
      <c r="J27" s="30">
        <f t="shared" si="0"/>
        <v>696</v>
      </c>
      <c r="K27" s="27" t="s">
        <v>65</v>
      </c>
    </row>
    <row r="28" spans="1:11" x14ac:dyDescent="0.25">
      <c r="A28" s="26">
        <f t="shared" si="1"/>
        <v>27</v>
      </c>
      <c r="B28" s="27" t="s">
        <v>162</v>
      </c>
      <c r="C28" s="28" t="s">
        <v>171</v>
      </c>
      <c r="D28" s="27" t="s">
        <v>172</v>
      </c>
      <c r="E28" s="27" t="s">
        <v>17</v>
      </c>
      <c r="F28" s="27" t="s">
        <v>16</v>
      </c>
      <c r="G28" s="27">
        <v>27</v>
      </c>
      <c r="H28" s="30">
        <f>VLOOKUP(F28,[2]ANANPURNA!$G$4:$H$71,2,FALSE)</f>
        <v>34</v>
      </c>
      <c r="I28" s="30">
        <v>20</v>
      </c>
      <c r="J28" s="30">
        <f t="shared" si="0"/>
        <v>938</v>
      </c>
      <c r="K28" s="27" t="s">
        <v>36</v>
      </c>
    </row>
    <row r="29" spans="1:11" x14ac:dyDescent="0.25">
      <c r="A29" s="26">
        <f t="shared" si="1"/>
        <v>28</v>
      </c>
      <c r="B29" s="27" t="s">
        <v>225</v>
      </c>
      <c r="C29" s="27" t="s">
        <v>232</v>
      </c>
      <c r="D29" s="27" t="s">
        <v>233</v>
      </c>
      <c r="E29" s="27" t="s">
        <v>17</v>
      </c>
      <c r="F29" s="27" t="s">
        <v>16</v>
      </c>
      <c r="G29" s="27">
        <v>27</v>
      </c>
      <c r="H29" s="30">
        <f>VLOOKUP(F29,[2]ANANPURNA!$G$4:$H$71,2,FALSE)</f>
        <v>34</v>
      </c>
      <c r="I29" s="30">
        <v>20</v>
      </c>
      <c r="J29" s="30">
        <f t="shared" si="0"/>
        <v>938</v>
      </c>
      <c r="K29" s="27" t="s">
        <v>36</v>
      </c>
    </row>
    <row r="30" spans="1:11" x14ac:dyDescent="0.25">
      <c r="A30" s="26">
        <f t="shared" si="1"/>
        <v>29</v>
      </c>
      <c r="B30" s="27" t="s">
        <v>162</v>
      </c>
      <c r="C30" s="28" t="s">
        <v>167</v>
      </c>
      <c r="D30" s="27" t="s">
        <v>168</v>
      </c>
      <c r="E30" s="27" t="s">
        <v>17</v>
      </c>
      <c r="F30" s="27" t="s">
        <v>8</v>
      </c>
      <c r="G30" s="27">
        <v>28</v>
      </c>
      <c r="H30" s="30">
        <f>VLOOKUP(F30,[2]ANANPURNA!$G$4:$H$71,2,FALSE)</f>
        <v>37</v>
      </c>
      <c r="I30" s="30">
        <v>20</v>
      </c>
      <c r="J30" s="30">
        <f t="shared" si="0"/>
        <v>1056</v>
      </c>
      <c r="K30" s="27" t="s">
        <v>26</v>
      </c>
    </row>
    <row r="31" spans="1:11" x14ac:dyDescent="0.25">
      <c r="A31" s="26">
        <f t="shared" si="1"/>
        <v>30</v>
      </c>
      <c r="B31" s="27" t="s">
        <v>122</v>
      </c>
      <c r="C31" s="28" t="s">
        <v>145</v>
      </c>
      <c r="D31" s="27" t="s">
        <v>146</v>
      </c>
      <c r="E31" s="27" t="s">
        <v>17</v>
      </c>
      <c r="F31" s="27" t="s">
        <v>13</v>
      </c>
      <c r="G31" s="27">
        <v>30</v>
      </c>
      <c r="H31" s="30">
        <f>VLOOKUP(F31,[2]ANANPURNA!$G$4:$H$71,2,FALSE)</f>
        <v>30</v>
      </c>
      <c r="I31" s="30">
        <v>20</v>
      </c>
      <c r="J31" s="30">
        <f t="shared" si="0"/>
        <v>920</v>
      </c>
      <c r="K31" s="27" t="s">
        <v>46</v>
      </c>
    </row>
    <row r="32" spans="1:11" x14ac:dyDescent="0.25">
      <c r="A32" s="26">
        <f t="shared" si="1"/>
        <v>31</v>
      </c>
      <c r="B32" s="27" t="s">
        <v>162</v>
      </c>
      <c r="C32" s="28" t="s">
        <v>165</v>
      </c>
      <c r="D32" s="27" t="s">
        <v>166</v>
      </c>
      <c r="E32" s="27" t="s">
        <v>17</v>
      </c>
      <c r="F32" s="27" t="s">
        <v>54</v>
      </c>
      <c r="G32" s="27">
        <v>30</v>
      </c>
      <c r="H32" s="30">
        <f>VLOOKUP(F32,[2]ANANPURNA!$G$4:$H$71,2,FALSE)</f>
        <v>34</v>
      </c>
      <c r="I32" s="30">
        <v>20</v>
      </c>
      <c r="J32" s="30">
        <f t="shared" si="0"/>
        <v>1040</v>
      </c>
      <c r="K32" s="27" t="s">
        <v>55</v>
      </c>
    </row>
    <row r="33" spans="1:11" x14ac:dyDescent="0.25">
      <c r="A33" s="26">
        <f t="shared" si="1"/>
        <v>32</v>
      </c>
      <c r="B33" s="27" t="s">
        <v>206</v>
      </c>
      <c r="C33" s="28" t="s">
        <v>213</v>
      </c>
      <c r="D33" s="27" t="s">
        <v>214</v>
      </c>
      <c r="E33" s="27" t="s">
        <v>17</v>
      </c>
      <c r="F33" s="27" t="s">
        <v>41</v>
      </c>
      <c r="G33" s="27">
        <v>30</v>
      </c>
      <c r="H33" s="30">
        <f>VLOOKUP(F33,[2]ANANPURNA!$G$4:$H$71,2,FALSE)</f>
        <v>42</v>
      </c>
      <c r="I33" s="30">
        <v>20</v>
      </c>
      <c r="J33" s="30">
        <f t="shared" si="0"/>
        <v>1280</v>
      </c>
      <c r="K33" s="27" t="s">
        <v>32</v>
      </c>
    </row>
    <row r="34" spans="1:11" x14ac:dyDescent="0.25">
      <c r="A34" s="26">
        <f t="shared" si="1"/>
        <v>33</v>
      </c>
      <c r="B34" s="27" t="s">
        <v>307</v>
      </c>
      <c r="C34" s="28" t="s">
        <v>312</v>
      </c>
      <c r="D34" s="27" t="s">
        <v>313</v>
      </c>
      <c r="E34" s="27" t="s">
        <v>17</v>
      </c>
      <c r="F34" s="27" t="s">
        <v>13</v>
      </c>
      <c r="G34" s="27">
        <v>30</v>
      </c>
      <c r="H34" s="30">
        <f>VLOOKUP(F34,[2]ANANPURNA!$G$4:$H$71,2,FALSE)</f>
        <v>30</v>
      </c>
      <c r="I34" s="30">
        <v>20</v>
      </c>
      <c r="J34" s="30">
        <f t="shared" ref="J34:J65" si="2">G34*H34+I34</f>
        <v>920</v>
      </c>
      <c r="K34" s="27" t="s">
        <v>46</v>
      </c>
    </row>
    <row r="35" spans="1:11" x14ac:dyDescent="0.25">
      <c r="A35" s="26">
        <f t="shared" si="1"/>
        <v>34</v>
      </c>
      <c r="B35" s="27" t="s">
        <v>67</v>
      </c>
      <c r="C35" s="28" t="s">
        <v>78</v>
      </c>
      <c r="D35" s="27" t="s">
        <v>79</v>
      </c>
      <c r="E35" s="27" t="s">
        <v>17</v>
      </c>
      <c r="F35" s="27" t="s">
        <v>54</v>
      </c>
      <c r="G35" s="27">
        <v>31</v>
      </c>
      <c r="H35" s="30">
        <f>VLOOKUP(F35,[2]ANANPURNA!$G$4:$H$71,2,FALSE)</f>
        <v>34</v>
      </c>
      <c r="I35" s="30">
        <v>20</v>
      </c>
      <c r="J35" s="30">
        <f t="shared" si="2"/>
        <v>1074</v>
      </c>
      <c r="K35" s="27" t="s">
        <v>59</v>
      </c>
    </row>
    <row r="36" spans="1:11" x14ac:dyDescent="0.25">
      <c r="A36" s="26">
        <f t="shared" si="1"/>
        <v>35</v>
      </c>
      <c r="B36" s="27" t="s">
        <v>151</v>
      </c>
      <c r="C36" s="27" t="s">
        <v>152</v>
      </c>
      <c r="D36" s="27" t="s">
        <v>153</v>
      </c>
      <c r="E36" s="27" t="s">
        <v>17</v>
      </c>
      <c r="F36" s="27" t="s">
        <v>154</v>
      </c>
      <c r="G36" s="27">
        <v>31</v>
      </c>
      <c r="H36" s="30">
        <f>VLOOKUP(F36,[2]ANANPURNA!$G$4:$H$71,2,FALSE)</f>
        <v>34</v>
      </c>
      <c r="I36" s="30">
        <v>20</v>
      </c>
      <c r="J36" s="30">
        <f t="shared" si="2"/>
        <v>1074</v>
      </c>
      <c r="K36" s="27" t="s">
        <v>58</v>
      </c>
    </row>
    <row r="37" spans="1:11" x14ac:dyDescent="0.25">
      <c r="A37" s="26">
        <f t="shared" si="1"/>
        <v>36</v>
      </c>
      <c r="B37" s="27" t="s">
        <v>287</v>
      </c>
      <c r="C37" s="27" t="s">
        <v>305</v>
      </c>
      <c r="D37" s="27" t="s">
        <v>306</v>
      </c>
      <c r="E37" s="27" t="s">
        <v>17</v>
      </c>
      <c r="F37" s="27" t="s">
        <v>11</v>
      </c>
      <c r="G37" s="27">
        <v>31</v>
      </c>
      <c r="H37" s="30">
        <f>VLOOKUP(F37,[2]ANANPURNA!$G$4:$H$71,2,FALSE)</f>
        <v>28</v>
      </c>
      <c r="I37" s="30">
        <v>20</v>
      </c>
      <c r="J37" s="30">
        <f t="shared" si="2"/>
        <v>888</v>
      </c>
      <c r="K37" s="27" t="s">
        <v>52</v>
      </c>
    </row>
    <row r="38" spans="1:11" x14ac:dyDescent="0.25">
      <c r="A38" s="26">
        <f t="shared" si="1"/>
        <v>37</v>
      </c>
      <c r="B38" s="27" t="s">
        <v>307</v>
      </c>
      <c r="C38" s="27" t="s">
        <v>323</v>
      </c>
      <c r="D38" s="27" t="s">
        <v>324</v>
      </c>
      <c r="E38" s="27" t="s">
        <v>17</v>
      </c>
      <c r="F38" s="27" t="s">
        <v>16</v>
      </c>
      <c r="G38" s="27">
        <v>31</v>
      </c>
      <c r="H38" s="30">
        <f>VLOOKUP(F38,[2]ANANPURNA!$G$4:$H$71,2,FALSE)</f>
        <v>34</v>
      </c>
      <c r="I38" s="30">
        <v>20</v>
      </c>
      <c r="J38" s="30">
        <f t="shared" si="2"/>
        <v>1074</v>
      </c>
      <c r="K38" s="27" t="s">
        <v>45</v>
      </c>
    </row>
    <row r="39" spans="1:11" x14ac:dyDescent="0.25">
      <c r="A39" s="26">
        <f t="shared" si="1"/>
        <v>38</v>
      </c>
      <c r="B39" s="27" t="s">
        <v>122</v>
      </c>
      <c r="C39" s="28" t="s">
        <v>143</v>
      </c>
      <c r="D39" s="27" t="s">
        <v>144</v>
      </c>
      <c r="E39" s="27" t="s">
        <v>17</v>
      </c>
      <c r="F39" s="27" t="s">
        <v>16</v>
      </c>
      <c r="G39" s="27">
        <v>33</v>
      </c>
      <c r="H39" s="30">
        <f>VLOOKUP(F39,[2]ANANPURNA!$G$4:$H$71,2,FALSE)</f>
        <v>34</v>
      </c>
      <c r="I39" s="30">
        <v>20</v>
      </c>
      <c r="J39" s="30">
        <f t="shared" si="2"/>
        <v>1142</v>
      </c>
      <c r="K39" s="27" t="s">
        <v>45</v>
      </c>
    </row>
    <row r="40" spans="1:11" x14ac:dyDescent="0.25">
      <c r="A40" s="26">
        <f t="shared" si="1"/>
        <v>39</v>
      </c>
      <c r="B40" s="27" t="s">
        <v>155</v>
      </c>
      <c r="C40" s="27" t="s">
        <v>158</v>
      </c>
      <c r="D40" s="27" t="s">
        <v>159</v>
      </c>
      <c r="E40" s="27" t="s">
        <v>17</v>
      </c>
      <c r="F40" s="27" t="s">
        <v>10</v>
      </c>
      <c r="G40" s="27">
        <v>33</v>
      </c>
      <c r="H40" s="30">
        <f>VLOOKUP(F40,[2]ANANPURNA!$G$4:$H$71,2,FALSE)</f>
        <v>28</v>
      </c>
      <c r="I40" s="30">
        <v>20</v>
      </c>
      <c r="J40" s="30">
        <f t="shared" si="2"/>
        <v>944</v>
      </c>
      <c r="K40" s="27" t="s">
        <v>44</v>
      </c>
    </row>
    <row r="41" spans="1:11" x14ac:dyDescent="0.25">
      <c r="A41" s="26">
        <f t="shared" si="1"/>
        <v>40</v>
      </c>
      <c r="B41" s="27" t="s">
        <v>255</v>
      </c>
      <c r="C41" s="28" t="s">
        <v>258</v>
      </c>
      <c r="D41" s="27" t="s">
        <v>259</v>
      </c>
      <c r="E41" s="27" t="s">
        <v>17</v>
      </c>
      <c r="F41" s="27" t="s">
        <v>11</v>
      </c>
      <c r="G41" s="27">
        <v>34</v>
      </c>
      <c r="H41" s="30">
        <f>VLOOKUP(F41,[2]ANANPURNA!$G$4:$H$71,2,FALSE)</f>
        <v>28</v>
      </c>
      <c r="I41" s="30">
        <v>20</v>
      </c>
      <c r="J41" s="30">
        <f t="shared" si="2"/>
        <v>972</v>
      </c>
      <c r="K41" s="27" t="s">
        <v>52</v>
      </c>
    </row>
    <row r="42" spans="1:11" x14ac:dyDescent="0.25">
      <c r="A42" s="26">
        <f t="shared" si="1"/>
        <v>41</v>
      </c>
      <c r="B42" s="27" t="s">
        <v>268</v>
      </c>
      <c r="C42" s="28" t="s">
        <v>279</v>
      </c>
      <c r="D42" s="27" t="s">
        <v>280</v>
      </c>
      <c r="E42" s="27" t="s">
        <v>17</v>
      </c>
      <c r="F42" s="27" t="s">
        <v>8</v>
      </c>
      <c r="G42" s="27">
        <v>38</v>
      </c>
      <c r="H42" s="30">
        <f>VLOOKUP(F42,[2]ANANPURNA!$G$4:$H$71,2,FALSE)</f>
        <v>37</v>
      </c>
      <c r="I42" s="30">
        <v>20</v>
      </c>
      <c r="J42" s="30">
        <f t="shared" si="2"/>
        <v>1426</v>
      </c>
      <c r="K42" s="27" t="s">
        <v>26</v>
      </c>
    </row>
    <row r="43" spans="1:11" x14ac:dyDescent="0.25">
      <c r="A43" s="26">
        <f t="shared" si="1"/>
        <v>42</v>
      </c>
      <c r="B43" s="27" t="s">
        <v>287</v>
      </c>
      <c r="C43" s="27" t="s">
        <v>300</v>
      </c>
      <c r="D43" s="27" t="s">
        <v>301</v>
      </c>
      <c r="E43" s="27" t="s">
        <v>17</v>
      </c>
      <c r="F43" s="27" t="s">
        <v>53</v>
      </c>
      <c r="G43" s="27">
        <v>39</v>
      </c>
      <c r="H43" s="30">
        <f>VLOOKUP(F43,[2]ANANPURNA!$G$4:$H$71,2,FALSE)</f>
        <v>34</v>
      </c>
      <c r="I43" s="30">
        <v>20</v>
      </c>
      <c r="J43" s="30">
        <f t="shared" si="2"/>
        <v>1346</v>
      </c>
      <c r="K43" s="27" t="s">
        <v>58</v>
      </c>
    </row>
    <row r="44" spans="1:11" x14ac:dyDescent="0.25">
      <c r="A44" s="26">
        <f t="shared" si="1"/>
        <v>43</v>
      </c>
      <c r="B44" s="27" t="s">
        <v>67</v>
      </c>
      <c r="C44" s="27" t="s">
        <v>83</v>
      </c>
      <c r="D44" s="27" t="s">
        <v>84</v>
      </c>
      <c r="E44" s="27" t="s">
        <v>17</v>
      </c>
      <c r="F44" s="27" t="s">
        <v>85</v>
      </c>
      <c r="G44" s="27">
        <v>40</v>
      </c>
      <c r="H44" s="30">
        <f>VLOOKUP(F44,[2]ANANPURNA!$G$4:$H$71,2,FALSE)</f>
        <v>27</v>
      </c>
      <c r="I44" s="30">
        <v>20</v>
      </c>
      <c r="J44" s="30">
        <f t="shared" si="2"/>
        <v>1100</v>
      </c>
      <c r="K44" s="27" t="s">
        <v>86</v>
      </c>
    </row>
    <row r="45" spans="1:11" x14ac:dyDescent="0.25">
      <c r="A45" s="26">
        <f t="shared" si="1"/>
        <v>44</v>
      </c>
      <c r="B45" s="27" t="s">
        <v>110</v>
      </c>
      <c r="C45" s="28" t="s">
        <v>111</v>
      </c>
      <c r="D45" s="27" t="s">
        <v>63</v>
      </c>
      <c r="E45" s="27" t="s">
        <v>17</v>
      </c>
      <c r="F45" s="27" t="s">
        <v>9</v>
      </c>
      <c r="G45" s="27">
        <v>41</v>
      </c>
      <c r="H45" s="30">
        <f>VLOOKUP(F45,[2]ANANPURNA!$G$4:$H$71,2,FALSE)</f>
        <v>29</v>
      </c>
      <c r="I45" s="30">
        <v>20</v>
      </c>
      <c r="J45" s="30">
        <f t="shared" si="2"/>
        <v>1209</v>
      </c>
      <c r="K45" s="27" t="s">
        <v>30</v>
      </c>
    </row>
    <row r="46" spans="1:11" x14ac:dyDescent="0.25">
      <c r="A46" s="26">
        <f t="shared" si="1"/>
        <v>45</v>
      </c>
      <c r="B46" s="27" t="s">
        <v>190</v>
      </c>
      <c r="C46" s="28" t="s">
        <v>202</v>
      </c>
      <c r="D46" s="27" t="s">
        <v>203</v>
      </c>
      <c r="E46" s="27" t="s">
        <v>17</v>
      </c>
      <c r="F46" s="27" t="s">
        <v>9</v>
      </c>
      <c r="G46" s="27">
        <v>41</v>
      </c>
      <c r="H46" s="30">
        <f>VLOOKUP(F46,[2]ANANPURNA!$G$4:$H$71,2,FALSE)</f>
        <v>29</v>
      </c>
      <c r="I46" s="30">
        <v>20</v>
      </c>
      <c r="J46" s="30">
        <f t="shared" si="2"/>
        <v>1209</v>
      </c>
      <c r="K46" s="27" t="s">
        <v>47</v>
      </c>
    </row>
    <row r="47" spans="1:11" x14ac:dyDescent="0.25">
      <c r="A47" s="26">
        <f t="shared" si="1"/>
        <v>46</v>
      </c>
      <c r="B47" s="27" t="s">
        <v>67</v>
      </c>
      <c r="C47" s="28" t="s">
        <v>72</v>
      </c>
      <c r="D47" s="27" t="s">
        <v>73</v>
      </c>
      <c r="E47" s="27" t="s">
        <v>17</v>
      </c>
      <c r="F47" s="27" t="s">
        <v>9</v>
      </c>
      <c r="G47" s="27">
        <v>42</v>
      </c>
      <c r="H47" s="30">
        <f>VLOOKUP(F47,[2]ANANPURNA!$G$4:$H$71,2,FALSE)</f>
        <v>29</v>
      </c>
      <c r="I47" s="30">
        <v>20</v>
      </c>
      <c r="J47" s="30">
        <f t="shared" si="2"/>
        <v>1238</v>
      </c>
      <c r="K47" s="27" t="s">
        <v>30</v>
      </c>
    </row>
    <row r="48" spans="1:11" x14ac:dyDescent="0.25">
      <c r="A48" s="26">
        <f t="shared" si="1"/>
        <v>47</v>
      </c>
      <c r="B48" s="27" t="s">
        <v>330</v>
      </c>
      <c r="C48" s="28" t="s">
        <v>335</v>
      </c>
      <c r="D48" s="27" t="s">
        <v>336</v>
      </c>
      <c r="E48" s="27" t="s">
        <v>17</v>
      </c>
      <c r="F48" s="27" t="s">
        <v>8</v>
      </c>
      <c r="G48" s="27">
        <v>42</v>
      </c>
      <c r="H48" s="30">
        <f>VLOOKUP(F48,[2]ANANPURNA!$G$4:$H$71,2,FALSE)</f>
        <v>37</v>
      </c>
      <c r="I48" s="30">
        <v>20</v>
      </c>
      <c r="J48" s="30">
        <f t="shared" si="2"/>
        <v>1574</v>
      </c>
      <c r="K48" s="27" t="s">
        <v>26</v>
      </c>
    </row>
    <row r="49" spans="1:11" x14ac:dyDescent="0.25">
      <c r="A49" s="26">
        <f t="shared" si="1"/>
        <v>48</v>
      </c>
      <c r="B49" s="27" t="s">
        <v>190</v>
      </c>
      <c r="C49" s="28" t="s">
        <v>198</v>
      </c>
      <c r="D49" s="27" t="s">
        <v>199</v>
      </c>
      <c r="E49" s="27" t="s">
        <v>17</v>
      </c>
      <c r="F49" s="27" t="s">
        <v>41</v>
      </c>
      <c r="G49" s="27">
        <v>44</v>
      </c>
      <c r="H49" s="30">
        <f>VLOOKUP(F49,[2]ANANPURNA!$G$4:$H$71,2,FALSE)</f>
        <v>42</v>
      </c>
      <c r="I49" s="30">
        <v>20</v>
      </c>
      <c r="J49" s="30">
        <f t="shared" si="2"/>
        <v>1868</v>
      </c>
      <c r="K49" s="27" t="s">
        <v>48</v>
      </c>
    </row>
    <row r="50" spans="1:11" x14ac:dyDescent="0.25">
      <c r="A50" s="26">
        <f t="shared" si="1"/>
        <v>49</v>
      </c>
      <c r="B50" s="27" t="s">
        <v>206</v>
      </c>
      <c r="C50" s="27" t="s">
        <v>223</v>
      </c>
      <c r="D50" s="27" t="s">
        <v>224</v>
      </c>
      <c r="E50" s="27" t="s">
        <v>17</v>
      </c>
      <c r="F50" s="27" t="s">
        <v>11</v>
      </c>
      <c r="G50" s="27">
        <v>44</v>
      </c>
      <c r="H50" s="30">
        <f>VLOOKUP(F50,[2]ANANPURNA!$G$4:$H$71,2,FALSE)</f>
        <v>28</v>
      </c>
      <c r="I50" s="30">
        <v>20</v>
      </c>
      <c r="J50" s="30">
        <f t="shared" si="2"/>
        <v>1252</v>
      </c>
      <c r="K50" s="27" t="s">
        <v>52</v>
      </c>
    </row>
    <row r="51" spans="1:11" x14ac:dyDescent="0.25">
      <c r="A51" s="26">
        <f t="shared" si="1"/>
        <v>50</v>
      </c>
      <c r="B51" s="27" t="s">
        <v>110</v>
      </c>
      <c r="C51" s="27" t="s">
        <v>119</v>
      </c>
      <c r="D51" s="27" t="s">
        <v>120</v>
      </c>
      <c r="E51" s="27" t="s">
        <v>17</v>
      </c>
      <c r="F51" s="27" t="s">
        <v>57</v>
      </c>
      <c r="G51" s="27">
        <v>49</v>
      </c>
      <c r="H51" s="30">
        <f>VLOOKUP(F51,[2]ANANPURNA!$G$4:$H$71,2,FALSE)</f>
        <v>30</v>
      </c>
      <c r="I51" s="30">
        <v>20</v>
      </c>
      <c r="J51" s="30">
        <f t="shared" si="2"/>
        <v>1490</v>
      </c>
      <c r="K51" s="27" t="s">
        <v>121</v>
      </c>
    </row>
    <row r="52" spans="1:11" x14ac:dyDescent="0.25">
      <c r="A52" s="26">
        <f t="shared" si="1"/>
        <v>51</v>
      </c>
      <c r="B52" s="27" t="s">
        <v>330</v>
      </c>
      <c r="C52" s="28" t="s">
        <v>337</v>
      </c>
      <c r="D52" s="27" t="s">
        <v>338</v>
      </c>
      <c r="E52" s="27" t="s">
        <v>17</v>
      </c>
      <c r="F52" s="27" t="s">
        <v>10</v>
      </c>
      <c r="G52" s="27">
        <v>49</v>
      </c>
      <c r="H52" s="30">
        <f>VLOOKUP(F52,[2]ANANPURNA!$G$4:$H$71,2,FALSE)</f>
        <v>28</v>
      </c>
      <c r="I52" s="30">
        <v>20</v>
      </c>
      <c r="J52" s="30">
        <f t="shared" si="2"/>
        <v>1392</v>
      </c>
      <c r="K52" s="27" t="s">
        <v>44</v>
      </c>
    </row>
    <row r="53" spans="1:11" x14ac:dyDescent="0.25">
      <c r="A53" s="26">
        <f t="shared" si="1"/>
        <v>52</v>
      </c>
      <c r="B53" s="27" t="s">
        <v>122</v>
      </c>
      <c r="C53" s="28" t="s">
        <v>129</v>
      </c>
      <c r="D53" s="27" t="s">
        <v>130</v>
      </c>
      <c r="E53" s="27" t="s">
        <v>17</v>
      </c>
      <c r="F53" s="27" t="s">
        <v>43</v>
      </c>
      <c r="G53" s="27">
        <v>50</v>
      </c>
      <c r="H53" s="30">
        <f>VLOOKUP(F53,[2]ANANPURNA!$G$4:$H$71,2,FALSE)</f>
        <v>43</v>
      </c>
      <c r="I53" s="30">
        <v>20</v>
      </c>
      <c r="J53" s="30">
        <f t="shared" si="2"/>
        <v>2170</v>
      </c>
      <c r="K53" s="27" t="s">
        <v>39</v>
      </c>
    </row>
    <row r="54" spans="1:11" x14ac:dyDescent="0.25">
      <c r="A54" s="26">
        <f t="shared" si="1"/>
        <v>53</v>
      </c>
      <c r="B54" s="27" t="s">
        <v>206</v>
      </c>
      <c r="C54" s="28" t="s">
        <v>209</v>
      </c>
      <c r="D54" s="27" t="s">
        <v>210</v>
      </c>
      <c r="E54" s="27" t="s">
        <v>17</v>
      </c>
      <c r="F54" s="27" t="s">
        <v>8</v>
      </c>
      <c r="G54" s="27">
        <v>50</v>
      </c>
      <c r="H54" s="30">
        <f>VLOOKUP(F54,[2]ANANPURNA!$G$4:$H$71,2,FALSE)</f>
        <v>37</v>
      </c>
      <c r="I54" s="30">
        <v>20</v>
      </c>
      <c r="J54" s="30">
        <f t="shared" si="2"/>
        <v>1870</v>
      </c>
      <c r="K54" s="27" t="s">
        <v>35</v>
      </c>
    </row>
    <row r="55" spans="1:11" x14ac:dyDescent="0.25">
      <c r="A55" s="26">
        <f t="shared" si="1"/>
        <v>54</v>
      </c>
      <c r="B55" s="27" t="s">
        <v>243</v>
      </c>
      <c r="C55" s="28" t="s">
        <v>253</v>
      </c>
      <c r="D55" s="27" t="s">
        <v>254</v>
      </c>
      <c r="E55" s="27" t="s">
        <v>17</v>
      </c>
      <c r="F55" s="27" t="s">
        <v>9</v>
      </c>
      <c r="G55" s="27">
        <v>50</v>
      </c>
      <c r="H55" s="30">
        <f>VLOOKUP(F55,[2]ANANPURNA!$G$4:$H$71,2,FALSE)</f>
        <v>29</v>
      </c>
      <c r="I55" s="30">
        <v>20</v>
      </c>
      <c r="J55" s="30">
        <f t="shared" si="2"/>
        <v>1470</v>
      </c>
      <c r="K55" s="27" t="s">
        <v>33</v>
      </c>
    </row>
    <row r="56" spans="1:11" x14ac:dyDescent="0.25">
      <c r="A56" s="26">
        <f t="shared" si="1"/>
        <v>55</v>
      </c>
      <c r="B56" s="27" t="s">
        <v>67</v>
      </c>
      <c r="C56" s="28" t="s">
        <v>68</v>
      </c>
      <c r="D56" s="27" t="s">
        <v>69</v>
      </c>
      <c r="E56" s="27" t="s">
        <v>17</v>
      </c>
      <c r="F56" s="27" t="s">
        <v>10</v>
      </c>
      <c r="G56" s="27">
        <v>51</v>
      </c>
      <c r="H56" s="30">
        <f>VLOOKUP(F56,[2]ANANPURNA!$G$4:$H$71,2,FALSE)</f>
        <v>28</v>
      </c>
      <c r="I56" s="30">
        <v>20</v>
      </c>
      <c r="J56" s="30">
        <f t="shared" si="2"/>
        <v>1448</v>
      </c>
      <c r="K56" s="27" t="s">
        <v>44</v>
      </c>
    </row>
    <row r="57" spans="1:11" x14ac:dyDescent="0.25">
      <c r="A57" s="26">
        <f t="shared" si="1"/>
        <v>56</v>
      </c>
      <c r="B57" s="27" t="s">
        <v>206</v>
      </c>
      <c r="C57" s="28" t="s">
        <v>207</v>
      </c>
      <c r="D57" s="27" t="s">
        <v>208</v>
      </c>
      <c r="E57" s="27" t="s">
        <v>17</v>
      </c>
      <c r="F57" s="27" t="s">
        <v>10</v>
      </c>
      <c r="G57" s="27">
        <v>53</v>
      </c>
      <c r="H57" s="30">
        <f>VLOOKUP(F57,[2]ANANPURNA!$G$4:$H$71,2,FALSE)</f>
        <v>28</v>
      </c>
      <c r="I57" s="30">
        <v>20</v>
      </c>
      <c r="J57" s="30">
        <f t="shared" si="2"/>
        <v>1504</v>
      </c>
      <c r="K57" s="27" t="s">
        <v>44</v>
      </c>
    </row>
    <row r="58" spans="1:11" x14ac:dyDescent="0.25">
      <c r="A58" s="26">
        <f t="shared" si="1"/>
        <v>57</v>
      </c>
      <c r="B58" s="27" t="s">
        <v>162</v>
      </c>
      <c r="C58" s="29" t="s">
        <v>177</v>
      </c>
      <c r="D58" s="27" t="s">
        <v>178</v>
      </c>
      <c r="E58" s="27" t="s">
        <v>17</v>
      </c>
      <c r="F58" s="27" t="s">
        <v>12</v>
      </c>
      <c r="G58" s="27">
        <v>54</v>
      </c>
      <c r="H58" s="30">
        <f>VLOOKUP(F58,[2]ANANPURNA!$G$4:$H$71,2,FALSE)</f>
        <v>38</v>
      </c>
      <c r="I58" s="30">
        <v>20</v>
      </c>
      <c r="J58" s="30">
        <f t="shared" si="2"/>
        <v>2072</v>
      </c>
      <c r="K58" s="27" t="s">
        <v>34</v>
      </c>
    </row>
    <row r="59" spans="1:11" x14ac:dyDescent="0.25">
      <c r="A59" s="26">
        <f t="shared" si="1"/>
        <v>58</v>
      </c>
      <c r="B59" s="27" t="s">
        <v>110</v>
      </c>
      <c r="C59" s="28" t="s">
        <v>117</v>
      </c>
      <c r="D59" s="27" t="s">
        <v>118</v>
      </c>
      <c r="E59" s="27" t="s">
        <v>17</v>
      </c>
      <c r="F59" s="27" t="s">
        <v>9</v>
      </c>
      <c r="G59" s="27">
        <v>56</v>
      </c>
      <c r="H59" s="30">
        <f>VLOOKUP(F59,[2]ANANPURNA!$G$4:$H$71,2,FALSE)</f>
        <v>29</v>
      </c>
      <c r="I59" s="30">
        <v>20</v>
      </c>
      <c r="J59" s="30">
        <f t="shared" si="2"/>
        <v>1644</v>
      </c>
      <c r="K59" s="27" t="s">
        <v>47</v>
      </c>
    </row>
    <row r="60" spans="1:11" x14ac:dyDescent="0.25">
      <c r="A60" s="26">
        <f t="shared" si="1"/>
        <v>59</v>
      </c>
      <c r="B60" s="27" t="s">
        <v>255</v>
      </c>
      <c r="C60" s="28" t="s">
        <v>256</v>
      </c>
      <c r="D60" s="27" t="s">
        <v>257</v>
      </c>
      <c r="E60" s="27" t="s">
        <v>17</v>
      </c>
      <c r="F60" s="27" t="s">
        <v>53</v>
      </c>
      <c r="G60" s="27">
        <v>56</v>
      </c>
      <c r="H60" s="30">
        <f>VLOOKUP(F60,[2]ANANPURNA!$G$4:$H$71,2,FALSE)</f>
        <v>34</v>
      </c>
      <c r="I60" s="30">
        <v>20</v>
      </c>
      <c r="J60" s="30">
        <f t="shared" si="2"/>
        <v>1924</v>
      </c>
      <c r="K60" s="27" t="s">
        <v>58</v>
      </c>
    </row>
    <row r="61" spans="1:11" x14ac:dyDescent="0.25">
      <c r="A61" s="26">
        <f t="shared" si="1"/>
        <v>60</v>
      </c>
      <c r="B61" s="27" t="s">
        <v>87</v>
      </c>
      <c r="C61" s="28" t="s">
        <v>88</v>
      </c>
      <c r="D61" s="27" t="s">
        <v>89</v>
      </c>
      <c r="E61" s="27" t="s">
        <v>17</v>
      </c>
      <c r="F61" s="27" t="s">
        <v>12</v>
      </c>
      <c r="G61" s="27">
        <v>58</v>
      </c>
      <c r="H61" s="30">
        <f>VLOOKUP(F61,[2]ANANPURNA!$G$4:$H$71,2,FALSE)</f>
        <v>38</v>
      </c>
      <c r="I61" s="30">
        <v>20</v>
      </c>
      <c r="J61" s="30">
        <f t="shared" si="2"/>
        <v>2224</v>
      </c>
      <c r="K61" s="27" t="s">
        <v>34</v>
      </c>
    </row>
    <row r="62" spans="1:11" x14ac:dyDescent="0.25">
      <c r="A62" s="26">
        <f t="shared" si="1"/>
        <v>61</v>
      </c>
      <c r="B62" s="27" t="s">
        <v>268</v>
      </c>
      <c r="C62" s="28" t="s">
        <v>277</v>
      </c>
      <c r="D62" s="27" t="s">
        <v>278</v>
      </c>
      <c r="E62" s="27" t="s">
        <v>17</v>
      </c>
      <c r="F62" s="27" t="s">
        <v>64</v>
      </c>
      <c r="G62" s="27">
        <v>58</v>
      </c>
      <c r="H62" s="30">
        <f>VLOOKUP(F62,[2]ANANPURNA!$G$4:$H$71,2,FALSE)</f>
        <v>26</v>
      </c>
      <c r="I62" s="30">
        <v>20</v>
      </c>
      <c r="J62" s="30">
        <f t="shared" si="2"/>
        <v>1528</v>
      </c>
      <c r="K62" s="27" t="s">
        <v>65</v>
      </c>
    </row>
    <row r="63" spans="1:11" x14ac:dyDescent="0.25">
      <c r="A63" s="26">
        <f t="shared" si="1"/>
        <v>62</v>
      </c>
      <c r="B63" s="27" t="s">
        <v>122</v>
      </c>
      <c r="C63" s="27" t="s">
        <v>147</v>
      </c>
      <c r="D63" s="27" t="s">
        <v>148</v>
      </c>
      <c r="E63" s="27" t="s">
        <v>17</v>
      </c>
      <c r="F63" s="27" t="s">
        <v>149</v>
      </c>
      <c r="G63" s="27">
        <v>59</v>
      </c>
      <c r="H63" s="30">
        <f>VLOOKUP(F63,[2]ANANPURNA!$G$4:$H$71,2,FALSE)</f>
        <v>28</v>
      </c>
      <c r="I63" s="30">
        <v>20</v>
      </c>
      <c r="J63" s="30">
        <f t="shared" si="2"/>
        <v>1672</v>
      </c>
      <c r="K63" s="27" t="s">
        <v>150</v>
      </c>
    </row>
    <row r="64" spans="1:11" x14ac:dyDescent="0.25">
      <c r="A64" s="26">
        <f t="shared" si="1"/>
        <v>63</v>
      </c>
      <c r="B64" s="27" t="s">
        <v>122</v>
      </c>
      <c r="C64" s="28" t="s">
        <v>123</v>
      </c>
      <c r="D64" s="27" t="s">
        <v>124</v>
      </c>
      <c r="E64" s="27" t="s">
        <v>17</v>
      </c>
      <c r="F64" s="27" t="s">
        <v>13</v>
      </c>
      <c r="G64" s="27">
        <v>60</v>
      </c>
      <c r="H64" s="30">
        <f>VLOOKUP(F64,[2]ANANPURNA!$G$4:$H$71,2,FALSE)</f>
        <v>30</v>
      </c>
      <c r="I64" s="30">
        <v>20</v>
      </c>
      <c r="J64" s="30">
        <f t="shared" si="2"/>
        <v>1820</v>
      </c>
      <c r="K64" s="27" t="s">
        <v>46</v>
      </c>
    </row>
    <row r="65" spans="1:11" x14ac:dyDescent="0.25">
      <c r="A65" s="26">
        <f t="shared" si="1"/>
        <v>64</v>
      </c>
      <c r="B65" s="27" t="s">
        <v>330</v>
      </c>
      <c r="C65" s="28" t="s">
        <v>347</v>
      </c>
      <c r="D65" s="27" t="s">
        <v>348</v>
      </c>
      <c r="E65" s="27" t="s">
        <v>17</v>
      </c>
      <c r="F65" s="27" t="s">
        <v>13</v>
      </c>
      <c r="G65" s="27">
        <v>60</v>
      </c>
      <c r="H65" s="30">
        <f>VLOOKUP(F65,[2]ANANPURNA!$G$4:$H$71,2,FALSE)</f>
        <v>30</v>
      </c>
      <c r="I65" s="30">
        <v>20</v>
      </c>
      <c r="J65" s="30">
        <f t="shared" si="2"/>
        <v>1820</v>
      </c>
      <c r="K65" s="27" t="s">
        <v>46</v>
      </c>
    </row>
    <row r="66" spans="1:11" x14ac:dyDescent="0.25">
      <c r="A66" s="26">
        <f t="shared" si="1"/>
        <v>65</v>
      </c>
      <c r="B66" s="27" t="s">
        <v>330</v>
      </c>
      <c r="C66" s="28" t="s">
        <v>345</v>
      </c>
      <c r="D66" s="27" t="s">
        <v>346</v>
      </c>
      <c r="E66" s="27" t="s">
        <v>17</v>
      </c>
      <c r="F66" s="27" t="s">
        <v>13</v>
      </c>
      <c r="G66" s="27">
        <v>62</v>
      </c>
      <c r="H66" s="30">
        <f>VLOOKUP(F66,[2]ANANPURNA!$G$4:$H$71,2,FALSE)</f>
        <v>30</v>
      </c>
      <c r="I66" s="30">
        <v>20</v>
      </c>
      <c r="J66" s="30">
        <f t="shared" ref="J66:J93" si="3">G66*H66+I66</f>
        <v>1880</v>
      </c>
      <c r="K66" s="27" t="s">
        <v>29</v>
      </c>
    </row>
    <row r="67" spans="1:11" x14ac:dyDescent="0.25">
      <c r="A67" s="26">
        <f t="shared" si="1"/>
        <v>66</v>
      </c>
      <c r="B67" s="27" t="s">
        <v>162</v>
      </c>
      <c r="C67" s="28" t="s">
        <v>173</v>
      </c>
      <c r="D67" s="27" t="s">
        <v>174</v>
      </c>
      <c r="E67" s="27" t="s">
        <v>17</v>
      </c>
      <c r="F67" s="27" t="s">
        <v>15</v>
      </c>
      <c r="G67" s="27">
        <v>63</v>
      </c>
      <c r="H67" s="30">
        <f>VLOOKUP(F67,[2]ANANPURNA!$G$4:$H$71,2,FALSE)</f>
        <v>32</v>
      </c>
      <c r="I67" s="30">
        <v>20</v>
      </c>
      <c r="J67" s="30">
        <f t="shared" si="3"/>
        <v>2036</v>
      </c>
      <c r="K67" s="27" t="s">
        <v>25</v>
      </c>
    </row>
    <row r="68" spans="1:11" x14ac:dyDescent="0.25">
      <c r="A68" s="26">
        <f t="shared" ref="A68:A132" si="4">A67+1</f>
        <v>67</v>
      </c>
      <c r="B68" s="27" t="s">
        <v>122</v>
      </c>
      <c r="C68" s="28" t="s">
        <v>135</v>
      </c>
      <c r="D68" s="27" t="s">
        <v>136</v>
      </c>
      <c r="E68" s="27" t="s">
        <v>17</v>
      </c>
      <c r="F68" s="27" t="s">
        <v>13</v>
      </c>
      <c r="G68" s="27">
        <v>64</v>
      </c>
      <c r="H68" s="30">
        <f>VLOOKUP(F68,[2]ANANPURNA!$G$4:$H$71,2,FALSE)</f>
        <v>30</v>
      </c>
      <c r="I68" s="30">
        <v>20</v>
      </c>
      <c r="J68" s="30">
        <f t="shared" si="3"/>
        <v>1940</v>
      </c>
      <c r="K68" s="27" t="s">
        <v>28</v>
      </c>
    </row>
    <row r="69" spans="1:11" x14ac:dyDescent="0.25">
      <c r="A69" s="26">
        <f t="shared" si="4"/>
        <v>68</v>
      </c>
      <c r="B69" s="27" t="s">
        <v>307</v>
      </c>
      <c r="C69" s="28" t="s">
        <v>308</v>
      </c>
      <c r="D69" s="27" t="s">
        <v>309</v>
      </c>
      <c r="E69" s="27" t="s">
        <v>17</v>
      </c>
      <c r="F69" s="27" t="s">
        <v>9</v>
      </c>
      <c r="G69" s="27">
        <v>67</v>
      </c>
      <c r="H69" s="30">
        <f>VLOOKUP(F69,[2]ANANPURNA!$G$4:$H$71,2,FALSE)</f>
        <v>29</v>
      </c>
      <c r="I69" s="30">
        <v>20</v>
      </c>
      <c r="J69" s="30">
        <f t="shared" si="3"/>
        <v>1963</v>
      </c>
      <c r="K69" s="27" t="s">
        <v>47</v>
      </c>
    </row>
    <row r="70" spans="1:11" x14ac:dyDescent="0.25">
      <c r="A70" s="26">
        <f t="shared" si="4"/>
        <v>69</v>
      </c>
      <c r="B70" s="27" t="s">
        <v>155</v>
      </c>
      <c r="C70" s="27" t="s">
        <v>160</v>
      </c>
      <c r="D70" s="27" t="s">
        <v>161</v>
      </c>
      <c r="E70" s="27" t="s">
        <v>17</v>
      </c>
      <c r="F70" s="27" t="s">
        <v>9</v>
      </c>
      <c r="G70" s="27">
        <v>68</v>
      </c>
      <c r="H70" s="30">
        <f>VLOOKUP(F70,[2]ANANPURNA!$G$4:$H$71,2,FALSE)</f>
        <v>29</v>
      </c>
      <c r="I70" s="30">
        <v>20</v>
      </c>
      <c r="J70" s="30">
        <f t="shared" si="3"/>
        <v>1992</v>
      </c>
      <c r="K70" s="27" t="s">
        <v>47</v>
      </c>
    </row>
    <row r="71" spans="1:11" x14ac:dyDescent="0.25">
      <c r="A71" s="26">
        <f t="shared" si="4"/>
        <v>70</v>
      </c>
      <c r="B71" s="27" t="s">
        <v>225</v>
      </c>
      <c r="C71" s="28" t="s">
        <v>226</v>
      </c>
      <c r="D71" s="27" t="s">
        <v>227</v>
      </c>
      <c r="E71" s="27" t="s">
        <v>17</v>
      </c>
      <c r="F71" s="27" t="s">
        <v>23</v>
      </c>
      <c r="G71" s="27">
        <v>68</v>
      </c>
      <c r="H71" s="30">
        <f>VLOOKUP(F71,[2]ANANPURNA!$G$4:$H$71,2,FALSE)</f>
        <v>32</v>
      </c>
      <c r="I71" s="30">
        <v>20</v>
      </c>
      <c r="J71" s="30">
        <f t="shared" si="3"/>
        <v>2196</v>
      </c>
      <c r="K71" s="27" t="s">
        <v>24</v>
      </c>
    </row>
    <row r="72" spans="1:11" x14ac:dyDescent="0.25">
      <c r="A72" s="26">
        <f t="shared" si="4"/>
        <v>71</v>
      </c>
      <c r="B72" s="27" t="s">
        <v>307</v>
      </c>
      <c r="C72" s="28" t="s">
        <v>320</v>
      </c>
      <c r="D72" s="27" t="s">
        <v>321</v>
      </c>
      <c r="E72" s="27" t="s">
        <v>17</v>
      </c>
      <c r="F72" s="27" t="s">
        <v>13</v>
      </c>
      <c r="G72" s="27">
        <v>68</v>
      </c>
      <c r="H72" s="30">
        <f>VLOOKUP(F72,[2]ANANPURNA!$G$4:$H$71,2,FALSE)</f>
        <v>30</v>
      </c>
      <c r="I72" s="30">
        <v>20</v>
      </c>
      <c r="J72" s="30">
        <f t="shared" si="3"/>
        <v>2060</v>
      </c>
      <c r="K72" s="27" t="s">
        <v>29</v>
      </c>
    </row>
    <row r="73" spans="1:11" x14ac:dyDescent="0.25">
      <c r="A73" s="26">
        <f t="shared" si="4"/>
        <v>72</v>
      </c>
      <c r="B73" s="27" t="s">
        <v>225</v>
      </c>
      <c r="C73" s="27" t="s">
        <v>228</v>
      </c>
      <c r="D73" s="27" t="s">
        <v>229</v>
      </c>
      <c r="E73" s="27" t="s">
        <v>17</v>
      </c>
      <c r="F73" s="27" t="s">
        <v>16</v>
      </c>
      <c r="G73" s="27">
        <v>69</v>
      </c>
      <c r="H73" s="30">
        <f>VLOOKUP(F73,[2]ANANPURNA!$G$4:$H$71,2,FALSE)</f>
        <v>34</v>
      </c>
      <c r="I73" s="30">
        <v>20</v>
      </c>
      <c r="J73" s="30">
        <f t="shared" si="3"/>
        <v>2366</v>
      </c>
      <c r="K73" s="27" t="s">
        <v>42</v>
      </c>
    </row>
    <row r="74" spans="1:11" x14ac:dyDescent="0.25">
      <c r="A74" s="26">
        <f t="shared" si="4"/>
        <v>73</v>
      </c>
      <c r="B74" s="27" t="s">
        <v>255</v>
      </c>
      <c r="C74" s="27" t="s">
        <v>266</v>
      </c>
      <c r="D74" s="27" t="s">
        <v>267</v>
      </c>
      <c r="E74" s="27" t="s">
        <v>17</v>
      </c>
      <c r="F74" s="27" t="s">
        <v>12</v>
      </c>
      <c r="G74" s="27">
        <v>69</v>
      </c>
      <c r="H74" s="30">
        <f>VLOOKUP(F74,[2]ANANPURNA!$G$4:$H$71,2,FALSE)</f>
        <v>38</v>
      </c>
      <c r="I74" s="30">
        <v>20</v>
      </c>
      <c r="J74" s="30">
        <f t="shared" si="3"/>
        <v>2642</v>
      </c>
      <c r="K74" s="27" t="s">
        <v>34</v>
      </c>
    </row>
    <row r="75" spans="1:11" x14ac:dyDescent="0.25">
      <c r="A75" s="26">
        <f t="shared" si="4"/>
        <v>74</v>
      </c>
      <c r="B75" s="27" t="s">
        <v>179</v>
      </c>
      <c r="C75" s="27" t="s">
        <v>186</v>
      </c>
      <c r="D75" s="27" t="s">
        <v>187</v>
      </c>
      <c r="E75" s="27" t="s">
        <v>17</v>
      </c>
      <c r="F75" s="27" t="s">
        <v>9</v>
      </c>
      <c r="G75" s="27">
        <v>70</v>
      </c>
      <c r="H75" s="30">
        <f>VLOOKUP(F75,[2]ANANPURNA!$G$4:$H$71,2,FALSE)</f>
        <v>29</v>
      </c>
      <c r="I75" s="30">
        <v>20</v>
      </c>
      <c r="J75" s="30">
        <f t="shared" si="3"/>
        <v>2050</v>
      </c>
      <c r="K75" s="27" t="s">
        <v>47</v>
      </c>
    </row>
    <row r="76" spans="1:11" x14ac:dyDescent="0.25">
      <c r="A76" s="26">
        <f t="shared" si="4"/>
        <v>75</v>
      </c>
      <c r="B76" s="27" t="s">
        <v>67</v>
      </c>
      <c r="C76" s="28" t="s">
        <v>76</v>
      </c>
      <c r="D76" s="27" t="s">
        <v>77</v>
      </c>
      <c r="E76" s="27" t="s">
        <v>17</v>
      </c>
      <c r="F76" s="27" t="s">
        <v>16</v>
      </c>
      <c r="G76" s="27">
        <v>71</v>
      </c>
      <c r="H76" s="30">
        <f>VLOOKUP(F76,[2]ANANPURNA!$G$4:$H$71,2,FALSE)</f>
        <v>34</v>
      </c>
      <c r="I76" s="30">
        <v>20</v>
      </c>
      <c r="J76" s="30">
        <f t="shared" si="3"/>
        <v>2434</v>
      </c>
      <c r="K76" s="27" t="s">
        <v>42</v>
      </c>
    </row>
    <row r="77" spans="1:11" x14ac:dyDescent="0.25">
      <c r="A77" s="26">
        <f t="shared" si="4"/>
        <v>76</v>
      </c>
      <c r="B77" s="27" t="s">
        <v>98</v>
      </c>
      <c r="C77" s="28" t="s">
        <v>99</v>
      </c>
      <c r="D77" s="27" t="s">
        <v>100</v>
      </c>
      <c r="E77" s="27" t="s">
        <v>17</v>
      </c>
      <c r="F77" s="27" t="s">
        <v>15</v>
      </c>
      <c r="G77" s="27">
        <v>72</v>
      </c>
      <c r="H77" s="30">
        <f>VLOOKUP(F77,[2]ANANPURNA!$G$4:$H$71,2,FALSE)</f>
        <v>32</v>
      </c>
      <c r="I77" s="30">
        <v>20</v>
      </c>
      <c r="J77" s="30">
        <f t="shared" si="3"/>
        <v>2324</v>
      </c>
      <c r="K77" s="27" t="s">
        <v>25</v>
      </c>
    </row>
    <row r="78" spans="1:11" x14ac:dyDescent="0.25">
      <c r="A78" s="26">
        <f t="shared" si="4"/>
        <v>77</v>
      </c>
      <c r="B78" s="27" t="s">
        <v>87</v>
      </c>
      <c r="C78" s="28" t="s">
        <v>90</v>
      </c>
      <c r="D78" s="27" t="s">
        <v>91</v>
      </c>
      <c r="E78" s="27" t="s">
        <v>17</v>
      </c>
      <c r="F78" s="27" t="s">
        <v>13</v>
      </c>
      <c r="G78" s="27">
        <v>73</v>
      </c>
      <c r="H78" s="30">
        <f>VLOOKUP(F78,[2]ANANPURNA!$G$4:$H$71,2,FALSE)</f>
        <v>30</v>
      </c>
      <c r="I78" s="30">
        <v>20</v>
      </c>
      <c r="J78" s="30">
        <f t="shared" si="3"/>
        <v>2210</v>
      </c>
      <c r="K78" s="27" t="s">
        <v>29</v>
      </c>
    </row>
    <row r="79" spans="1:11" x14ac:dyDescent="0.25">
      <c r="A79" s="26">
        <f t="shared" si="4"/>
        <v>78</v>
      </c>
      <c r="B79" s="27" t="s">
        <v>268</v>
      </c>
      <c r="C79" s="28" t="s">
        <v>281</v>
      </c>
      <c r="D79" s="27" t="s">
        <v>282</v>
      </c>
      <c r="E79" s="27" t="s">
        <v>17</v>
      </c>
      <c r="F79" s="27" t="s">
        <v>10</v>
      </c>
      <c r="G79" s="27">
        <v>74</v>
      </c>
      <c r="H79" s="30">
        <f>VLOOKUP(F79,[2]ANANPURNA!$G$4:$H$71,2,FALSE)</f>
        <v>28</v>
      </c>
      <c r="I79" s="30">
        <v>20</v>
      </c>
      <c r="J79" s="30">
        <f t="shared" si="3"/>
        <v>2092</v>
      </c>
      <c r="K79" s="27" t="s">
        <v>27</v>
      </c>
    </row>
    <row r="80" spans="1:11" x14ac:dyDescent="0.25">
      <c r="A80" s="26">
        <f t="shared" si="4"/>
        <v>79</v>
      </c>
      <c r="B80" s="27" t="s">
        <v>287</v>
      </c>
      <c r="C80" s="27" t="s">
        <v>302</v>
      </c>
      <c r="D80" s="27" t="s">
        <v>303</v>
      </c>
      <c r="E80" s="27" t="s">
        <v>17</v>
      </c>
      <c r="F80" s="27" t="s">
        <v>304</v>
      </c>
      <c r="G80" s="27">
        <v>75</v>
      </c>
      <c r="H80" s="30">
        <f>VLOOKUP(F80,[2]ANANPURNA!$G$4:$H$71,2,FALSE)</f>
        <v>28</v>
      </c>
      <c r="I80" s="30">
        <v>20</v>
      </c>
      <c r="J80" s="30">
        <f t="shared" si="3"/>
        <v>2120</v>
      </c>
      <c r="K80" s="27" t="s">
        <v>37</v>
      </c>
    </row>
    <row r="81" spans="1:11" x14ac:dyDescent="0.25">
      <c r="A81" s="26">
        <f t="shared" si="4"/>
        <v>80</v>
      </c>
      <c r="B81" s="27" t="s">
        <v>110</v>
      </c>
      <c r="C81" s="28" t="s">
        <v>113</v>
      </c>
      <c r="D81" s="27" t="s">
        <v>114</v>
      </c>
      <c r="E81" s="27" t="s">
        <v>17</v>
      </c>
      <c r="F81" s="27" t="s">
        <v>9</v>
      </c>
      <c r="G81" s="27">
        <v>76</v>
      </c>
      <c r="H81" s="30">
        <f>VLOOKUP(F81,[2]ANANPURNA!$G$4:$H$71,2,FALSE)</f>
        <v>29</v>
      </c>
      <c r="I81" s="30">
        <v>20</v>
      </c>
      <c r="J81" s="30">
        <f t="shared" si="3"/>
        <v>2224</v>
      </c>
      <c r="K81" s="27" t="s">
        <v>33</v>
      </c>
    </row>
    <row r="82" spans="1:11" x14ac:dyDescent="0.25">
      <c r="A82" s="26">
        <f t="shared" si="4"/>
        <v>81</v>
      </c>
      <c r="B82" s="27" t="s">
        <v>122</v>
      </c>
      <c r="C82" s="28" t="s">
        <v>139</v>
      </c>
      <c r="D82" s="27" t="s">
        <v>140</v>
      </c>
      <c r="E82" s="27" t="s">
        <v>17</v>
      </c>
      <c r="F82" s="27" t="s">
        <v>141</v>
      </c>
      <c r="G82" s="27">
        <v>80</v>
      </c>
      <c r="H82" s="30">
        <f>VLOOKUP(F82,[2]ANANPURNA!$G$4:$H$71,2,FALSE)</f>
        <v>54</v>
      </c>
      <c r="I82" s="30">
        <v>20</v>
      </c>
      <c r="J82" s="30">
        <f t="shared" si="3"/>
        <v>4340</v>
      </c>
      <c r="K82" s="27" t="s">
        <v>142</v>
      </c>
    </row>
    <row r="83" spans="1:11" x14ac:dyDescent="0.25">
      <c r="A83" s="26">
        <f t="shared" si="4"/>
        <v>82</v>
      </c>
      <c r="B83" s="27" t="s">
        <v>179</v>
      </c>
      <c r="C83" s="28" t="s">
        <v>182</v>
      </c>
      <c r="D83" s="27" t="s">
        <v>183</v>
      </c>
      <c r="E83" s="27" t="s">
        <v>17</v>
      </c>
      <c r="F83" s="27" t="s">
        <v>13</v>
      </c>
      <c r="G83" s="27">
        <v>81</v>
      </c>
      <c r="H83" s="30">
        <f>VLOOKUP(F83,[2]ANANPURNA!$G$4:$H$71,2,FALSE)</f>
        <v>30</v>
      </c>
      <c r="I83" s="30">
        <v>20</v>
      </c>
      <c r="J83" s="30">
        <f t="shared" si="3"/>
        <v>2450</v>
      </c>
      <c r="K83" s="27" t="s">
        <v>29</v>
      </c>
    </row>
    <row r="84" spans="1:11" x14ac:dyDescent="0.25">
      <c r="A84" s="26">
        <f t="shared" si="4"/>
        <v>83</v>
      </c>
      <c r="B84" s="27" t="s">
        <v>243</v>
      </c>
      <c r="C84" s="28" t="s">
        <v>246</v>
      </c>
      <c r="D84" s="27" t="s">
        <v>247</v>
      </c>
      <c r="E84" s="27" t="s">
        <v>17</v>
      </c>
      <c r="F84" s="27" t="s">
        <v>10</v>
      </c>
      <c r="G84" s="27">
        <v>84</v>
      </c>
      <c r="H84" s="30">
        <f>VLOOKUP(F84,[2]ANANPURNA!$G$4:$H$71,2,FALSE)</f>
        <v>28</v>
      </c>
      <c r="I84" s="30">
        <v>20</v>
      </c>
      <c r="J84" s="30">
        <f t="shared" si="3"/>
        <v>2372</v>
      </c>
      <c r="K84" s="27" t="s">
        <v>44</v>
      </c>
    </row>
    <row r="85" spans="1:11" x14ac:dyDescent="0.25">
      <c r="A85" s="26">
        <f t="shared" si="4"/>
        <v>84</v>
      </c>
      <c r="B85" s="27" t="s">
        <v>243</v>
      </c>
      <c r="C85" s="28" t="s">
        <v>248</v>
      </c>
      <c r="D85" s="27" t="s">
        <v>249</v>
      </c>
      <c r="E85" s="27" t="s">
        <v>17</v>
      </c>
      <c r="F85" s="27" t="s">
        <v>9</v>
      </c>
      <c r="G85" s="27">
        <v>85</v>
      </c>
      <c r="H85" s="30">
        <f>VLOOKUP(F85,[2]ANANPURNA!$G$4:$H$71,2,FALSE)</f>
        <v>29</v>
      </c>
      <c r="I85" s="30">
        <v>20</v>
      </c>
      <c r="J85" s="30">
        <f t="shared" si="3"/>
        <v>2485</v>
      </c>
      <c r="K85" s="27" t="s">
        <v>250</v>
      </c>
    </row>
    <row r="86" spans="1:11" x14ac:dyDescent="0.25">
      <c r="A86" s="26">
        <f t="shared" si="4"/>
        <v>85</v>
      </c>
      <c r="B86" s="27" t="s">
        <v>330</v>
      </c>
      <c r="C86" s="28" t="s">
        <v>333</v>
      </c>
      <c r="D86" s="27" t="s">
        <v>334</v>
      </c>
      <c r="E86" s="27" t="s">
        <v>17</v>
      </c>
      <c r="F86" s="27" t="s">
        <v>9</v>
      </c>
      <c r="G86" s="27">
        <v>86</v>
      </c>
      <c r="H86" s="30">
        <f>VLOOKUP(F86,[2]ANANPURNA!$G$4:$H$71,2,FALSE)</f>
        <v>29</v>
      </c>
      <c r="I86" s="30">
        <v>20</v>
      </c>
      <c r="J86" s="30">
        <f t="shared" si="3"/>
        <v>2514</v>
      </c>
      <c r="K86" s="27" t="s">
        <v>47</v>
      </c>
    </row>
    <row r="87" spans="1:11" x14ac:dyDescent="0.25">
      <c r="A87" s="26">
        <f t="shared" si="4"/>
        <v>86</v>
      </c>
      <c r="B87" s="27" t="s">
        <v>307</v>
      </c>
      <c r="C87" s="28" t="s">
        <v>322</v>
      </c>
      <c r="D87" s="27" t="s">
        <v>317</v>
      </c>
      <c r="E87" s="27" t="s">
        <v>17</v>
      </c>
      <c r="F87" s="27" t="s">
        <v>38</v>
      </c>
      <c r="G87" s="27">
        <v>87</v>
      </c>
      <c r="H87" s="30">
        <f>VLOOKUP(F87,[2]ANANPURNA!$G$4:$H$71,2,FALSE)</f>
        <v>43</v>
      </c>
      <c r="I87" s="30">
        <v>20</v>
      </c>
      <c r="J87" s="30">
        <f t="shared" si="3"/>
        <v>3761</v>
      </c>
      <c r="K87" s="27" t="s">
        <v>48</v>
      </c>
    </row>
    <row r="88" spans="1:11" x14ac:dyDescent="0.25">
      <c r="A88" s="26">
        <f t="shared" si="4"/>
        <v>87</v>
      </c>
      <c r="B88" s="27" t="s">
        <v>255</v>
      </c>
      <c r="C88" s="27" t="s">
        <v>262</v>
      </c>
      <c r="D88" s="27" t="s">
        <v>263</v>
      </c>
      <c r="E88" s="27" t="s">
        <v>17</v>
      </c>
      <c r="F88" s="27" t="s">
        <v>13</v>
      </c>
      <c r="G88" s="27">
        <v>88</v>
      </c>
      <c r="H88" s="30">
        <f>VLOOKUP(F88,[2]ANANPURNA!$G$4:$H$71,2,FALSE)</f>
        <v>30</v>
      </c>
      <c r="I88" s="30">
        <v>20</v>
      </c>
      <c r="J88" s="30">
        <f t="shared" si="3"/>
        <v>2660</v>
      </c>
      <c r="K88" s="27" t="s">
        <v>28</v>
      </c>
    </row>
    <row r="89" spans="1:11" x14ac:dyDescent="0.25">
      <c r="A89" s="26">
        <f t="shared" si="4"/>
        <v>88</v>
      </c>
      <c r="B89" s="27" t="s">
        <v>243</v>
      </c>
      <c r="C89" s="28" t="s">
        <v>251</v>
      </c>
      <c r="D89" s="27" t="s">
        <v>252</v>
      </c>
      <c r="E89" s="27" t="s">
        <v>17</v>
      </c>
      <c r="F89" s="27" t="s">
        <v>15</v>
      </c>
      <c r="G89" s="27">
        <v>89</v>
      </c>
      <c r="H89" s="30">
        <f>VLOOKUP(F89,[2]ANANPURNA!$G$4:$H$71,2,FALSE)</f>
        <v>32</v>
      </c>
      <c r="I89" s="30">
        <v>20</v>
      </c>
      <c r="J89" s="30">
        <f t="shared" si="3"/>
        <v>2868</v>
      </c>
      <c r="K89" s="27" t="s">
        <v>25</v>
      </c>
    </row>
    <row r="90" spans="1:11" x14ac:dyDescent="0.25">
      <c r="A90" s="26">
        <f t="shared" si="4"/>
        <v>89</v>
      </c>
      <c r="B90" s="27" t="s">
        <v>98</v>
      </c>
      <c r="C90" s="27" t="s">
        <v>106</v>
      </c>
      <c r="D90" s="27" t="s">
        <v>107</v>
      </c>
      <c r="E90" s="27" t="s">
        <v>17</v>
      </c>
      <c r="F90" s="27" t="s">
        <v>13</v>
      </c>
      <c r="G90" s="27">
        <v>92</v>
      </c>
      <c r="H90" s="30">
        <f>VLOOKUP(F90,[2]ANANPURNA!$G$4:$H$71,2,FALSE)</f>
        <v>30</v>
      </c>
      <c r="I90" s="30">
        <v>20</v>
      </c>
      <c r="J90" s="30">
        <f t="shared" si="3"/>
        <v>2780</v>
      </c>
      <c r="K90" s="27" t="s">
        <v>51</v>
      </c>
    </row>
    <row r="91" spans="1:11" x14ac:dyDescent="0.25">
      <c r="A91" s="26">
        <f t="shared" si="4"/>
        <v>90</v>
      </c>
      <c r="B91" s="27" t="s">
        <v>190</v>
      </c>
      <c r="C91" s="28" t="s">
        <v>191</v>
      </c>
      <c r="D91" s="27" t="s">
        <v>192</v>
      </c>
      <c r="E91" s="27" t="s">
        <v>17</v>
      </c>
      <c r="F91" s="27" t="s">
        <v>13</v>
      </c>
      <c r="G91" s="27">
        <v>92</v>
      </c>
      <c r="H91" s="30">
        <f>VLOOKUP(F91,[2]ANANPURNA!$G$4:$H$71,2,FALSE)</f>
        <v>30</v>
      </c>
      <c r="I91" s="30">
        <v>20</v>
      </c>
      <c r="J91" s="30">
        <f t="shared" si="3"/>
        <v>2780</v>
      </c>
      <c r="K91" s="27" t="s">
        <v>28</v>
      </c>
    </row>
    <row r="92" spans="1:11" x14ac:dyDescent="0.25">
      <c r="A92" s="26">
        <f t="shared" si="4"/>
        <v>91</v>
      </c>
      <c r="B92" s="27" t="s">
        <v>206</v>
      </c>
      <c r="C92" s="28" t="s">
        <v>217</v>
      </c>
      <c r="D92" s="27" t="s">
        <v>218</v>
      </c>
      <c r="E92" s="27" t="s">
        <v>17</v>
      </c>
      <c r="F92" s="27" t="s">
        <v>13</v>
      </c>
      <c r="G92" s="27">
        <v>93</v>
      </c>
      <c r="H92" s="30">
        <f>VLOOKUP(F92,[2]ANANPURNA!$G$4:$H$71,2,FALSE)</f>
        <v>30</v>
      </c>
      <c r="I92" s="30">
        <v>20</v>
      </c>
      <c r="J92" s="30">
        <f t="shared" si="3"/>
        <v>2810</v>
      </c>
      <c r="K92" s="27" t="s">
        <v>51</v>
      </c>
    </row>
    <row r="93" spans="1:11" x14ac:dyDescent="0.25">
      <c r="A93" s="26">
        <f t="shared" si="4"/>
        <v>92</v>
      </c>
      <c r="B93" s="27" t="s">
        <v>155</v>
      </c>
      <c r="C93" s="27" t="s">
        <v>156</v>
      </c>
      <c r="D93" s="27" t="s">
        <v>157</v>
      </c>
      <c r="E93" s="27" t="s">
        <v>17</v>
      </c>
      <c r="F93" s="27" t="s">
        <v>8</v>
      </c>
      <c r="G93" s="27">
        <v>94</v>
      </c>
      <c r="H93" s="30">
        <f>VLOOKUP(F93,[2]ANANPURNA!$G$4:$H$71,2,FALSE)</f>
        <v>37</v>
      </c>
      <c r="I93" s="30">
        <v>20</v>
      </c>
      <c r="J93" s="30">
        <f t="shared" si="3"/>
        <v>3498</v>
      </c>
      <c r="K93" s="27" t="s">
        <v>35</v>
      </c>
    </row>
    <row r="94" spans="1:11" x14ac:dyDescent="0.25">
      <c r="A94" s="26"/>
      <c r="B94" s="27"/>
      <c r="C94" s="27"/>
      <c r="D94" s="27"/>
      <c r="E94" s="27"/>
      <c r="F94" s="27"/>
      <c r="G94" s="27">
        <f>SUM(G2:G93)</f>
        <v>4042</v>
      </c>
      <c r="H94" s="30"/>
      <c r="I94" s="30"/>
      <c r="J94" s="30"/>
      <c r="K94" s="27"/>
    </row>
    <row r="95" spans="1:11" x14ac:dyDescent="0.25">
      <c r="A95" s="26"/>
      <c r="B95" s="27"/>
      <c r="C95" s="27"/>
      <c r="D95" s="27"/>
      <c r="E95" s="27"/>
      <c r="F95" s="27"/>
      <c r="G95" s="27"/>
      <c r="H95" s="30"/>
      <c r="I95" s="30"/>
      <c r="J95" s="30"/>
      <c r="K95" s="27"/>
    </row>
    <row r="96" spans="1:11" x14ac:dyDescent="0.25">
      <c r="A96" s="26"/>
      <c r="B96" s="27"/>
      <c r="C96" s="27"/>
      <c r="D96" s="27"/>
      <c r="E96" s="27"/>
      <c r="F96" s="27"/>
      <c r="G96" s="27"/>
      <c r="H96" s="30"/>
      <c r="I96" s="30"/>
      <c r="J96" s="30"/>
      <c r="K96" s="27"/>
    </row>
    <row r="97" spans="1:11" x14ac:dyDescent="0.25">
      <c r="A97" s="26">
        <f>A93+1</f>
        <v>93</v>
      </c>
      <c r="B97" s="27" t="s">
        <v>190</v>
      </c>
      <c r="C97" s="28" t="s">
        <v>193</v>
      </c>
      <c r="D97" s="27" t="s">
        <v>194</v>
      </c>
      <c r="E97" s="27" t="s">
        <v>17</v>
      </c>
      <c r="F97" s="27" t="s">
        <v>9</v>
      </c>
      <c r="G97" s="27">
        <v>100</v>
      </c>
      <c r="H97" s="30">
        <f>VLOOKUP(F97,[2]ANANPURNA!$G$4:$H$71,2,FALSE)</f>
        <v>29</v>
      </c>
      <c r="I97" s="30">
        <v>20</v>
      </c>
      <c r="J97" s="30">
        <f t="shared" ref="J97:J123" si="5">G97*H97+I97</f>
        <v>2920</v>
      </c>
      <c r="K97" s="27" t="s">
        <v>30</v>
      </c>
    </row>
    <row r="98" spans="1:11" x14ac:dyDescent="0.25">
      <c r="A98" s="26">
        <f t="shared" si="4"/>
        <v>94</v>
      </c>
      <c r="B98" s="27" t="s">
        <v>110</v>
      </c>
      <c r="C98" s="28" t="s">
        <v>115</v>
      </c>
      <c r="D98" s="27" t="s">
        <v>116</v>
      </c>
      <c r="E98" s="27" t="s">
        <v>17</v>
      </c>
      <c r="F98" s="27" t="s">
        <v>9</v>
      </c>
      <c r="G98" s="27">
        <v>102</v>
      </c>
      <c r="H98" s="30">
        <f>VLOOKUP(F98,[2]ANANPURNA!$G$4:$H$71,2,FALSE)</f>
        <v>29</v>
      </c>
      <c r="I98" s="30">
        <v>20</v>
      </c>
      <c r="J98" s="30">
        <f t="shared" si="5"/>
        <v>2978</v>
      </c>
      <c r="K98" s="27" t="s">
        <v>33</v>
      </c>
    </row>
    <row r="99" spans="1:11" x14ac:dyDescent="0.25">
      <c r="A99" s="26">
        <f t="shared" si="4"/>
        <v>95</v>
      </c>
      <c r="B99" s="27" t="s">
        <v>330</v>
      </c>
      <c r="C99" s="28" t="s">
        <v>341</v>
      </c>
      <c r="D99" s="27" t="s">
        <v>342</v>
      </c>
      <c r="E99" s="27" t="s">
        <v>17</v>
      </c>
      <c r="F99" s="27" t="s">
        <v>13</v>
      </c>
      <c r="G99" s="27">
        <v>102</v>
      </c>
      <c r="H99" s="30">
        <f>VLOOKUP(F99,[2]ANANPURNA!$G$4:$H$71,2,FALSE)</f>
        <v>30</v>
      </c>
      <c r="I99" s="30">
        <v>20</v>
      </c>
      <c r="J99" s="30">
        <f t="shared" si="5"/>
        <v>3080</v>
      </c>
      <c r="K99" s="27" t="s">
        <v>28</v>
      </c>
    </row>
    <row r="100" spans="1:11" x14ac:dyDescent="0.25">
      <c r="A100" s="26">
        <f t="shared" si="4"/>
        <v>96</v>
      </c>
      <c r="B100" s="27" t="s">
        <v>67</v>
      </c>
      <c r="C100" s="28" t="s">
        <v>70</v>
      </c>
      <c r="D100" s="27" t="s">
        <v>71</v>
      </c>
      <c r="E100" s="27" t="s">
        <v>17</v>
      </c>
      <c r="F100" s="27" t="s">
        <v>10</v>
      </c>
      <c r="G100" s="27">
        <v>105</v>
      </c>
      <c r="H100" s="30">
        <f>VLOOKUP(F100,[2]ANANPURNA!$G$4:$H$71,2,FALSE)</f>
        <v>28</v>
      </c>
      <c r="I100" s="30">
        <v>20</v>
      </c>
      <c r="J100" s="30">
        <f t="shared" si="5"/>
        <v>2960</v>
      </c>
      <c r="K100" s="27" t="s">
        <v>44</v>
      </c>
    </row>
    <row r="101" spans="1:11" x14ac:dyDescent="0.25">
      <c r="A101" s="26">
        <f t="shared" si="4"/>
        <v>97</v>
      </c>
      <c r="B101" s="27" t="s">
        <v>67</v>
      </c>
      <c r="C101" s="28" t="s">
        <v>82</v>
      </c>
      <c r="D101" s="27" t="s">
        <v>71</v>
      </c>
      <c r="E101" s="27" t="s">
        <v>17</v>
      </c>
      <c r="F101" s="27" t="s">
        <v>10</v>
      </c>
      <c r="G101" s="27">
        <v>105</v>
      </c>
      <c r="H101" s="30">
        <f>VLOOKUP(F101,[2]ANANPURNA!$G$4:$H$71,2,FALSE)</f>
        <v>28</v>
      </c>
      <c r="I101" s="30">
        <v>20</v>
      </c>
      <c r="J101" s="30">
        <f t="shared" si="5"/>
        <v>2960</v>
      </c>
      <c r="K101" s="27" t="s">
        <v>44</v>
      </c>
    </row>
    <row r="102" spans="1:11" x14ac:dyDescent="0.25">
      <c r="A102" s="26">
        <f t="shared" si="4"/>
        <v>98</v>
      </c>
      <c r="B102" s="27" t="s">
        <v>206</v>
      </c>
      <c r="C102" s="27" t="s">
        <v>221</v>
      </c>
      <c r="D102" s="27" t="s">
        <v>222</v>
      </c>
      <c r="E102" s="27" t="s">
        <v>17</v>
      </c>
      <c r="F102" s="27" t="s">
        <v>141</v>
      </c>
      <c r="G102" s="27">
        <v>110</v>
      </c>
      <c r="H102" s="30">
        <f>VLOOKUP(F102,[2]ANANPURNA!$G$4:$H$71,2,FALSE)</f>
        <v>54</v>
      </c>
      <c r="I102" s="30">
        <v>20</v>
      </c>
      <c r="J102" s="30">
        <f t="shared" si="5"/>
        <v>5960</v>
      </c>
      <c r="K102" s="27" t="s">
        <v>142</v>
      </c>
    </row>
    <row r="103" spans="1:11" x14ac:dyDescent="0.25">
      <c r="A103" s="26">
        <f t="shared" si="4"/>
        <v>99</v>
      </c>
      <c r="B103" s="27" t="s">
        <v>307</v>
      </c>
      <c r="C103" s="28" t="s">
        <v>318</v>
      </c>
      <c r="D103" s="27" t="s">
        <v>319</v>
      </c>
      <c r="E103" s="27" t="s">
        <v>17</v>
      </c>
      <c r="F103" s="27" t="s">
        <v>41</v>
      </c>
      <c r="G103" s="27">
        <v>110</v>
      </c>
      <c r="H103" s="30">
        <f>VLOOKUP(F103,[2]ANANPURNA!$G$4:$H$71,2,FALSE)</f>
        <v>42</v>
      </c>
      <c r="I103" s="30">
        <v>20</v>
      </c>
      <c r="J103" s="30">
        <f t="shared" si="5"/>
        <v>4640</v>
      </c>
      <c r="K103" s="27" t="s">
        <v>39</v>
      </c>
    </row>
    <row r="104" spans="1:11" x14ac:dyDescent="0.25">
      <c r="A104" s="26">
        <f t="shared" si="4"/>
        <v>100</v>
      </c>
      <c r="B104" s="27" t="s">
        <v>307</v>
      </c>
      <c r="C104" s="28" t="s">
        <v>314</v>
      </c>
      <c r="D104" s="27" t="s">
        <v>315</v>
      </c>
      <c r="E104" s="27" t="s">
        <v>17</v>
      </c>
      <c r="F104" s="27" t="s">
        <v>41</v>
      </c>
      <c r="G104" s="27">
        <v>111</v>
      </c>
      <c r="H104" s="30">
        <f>VLOOKUP(F104,[2]ANANPURNA!$G$4:$H$71,2,FALSE)</f>
        <v>42</v>
      </c>
      <c r="I104" s="30">
        <v>20</v>
      </c>
      <c r="J104" s="30">
        <f t="shared" si="5"/>
        <v>4682</v>
      </c>
      <c r="K104" s="27" t="s">
        <v>32</v>
      </c>
    </row>
    <row r="105" spans="1:11" x14ac:dyDescent="0.25">
      <c r="A105" s="26">
        <f t="shared" si="4"/>
        <v>101</v>
      </c>
      <c r="B105" s="27" t="s">
        <v>206</v>
      </c>
      <c r="C105" s="28" t="s">
        <v>219</v>
      </c>
      <c r="D105" s="27" t="s">
        <v>220</v>
      </c>
      <c r="E105" s="27" t="s">
        <v>17</v>
      </c>
      <c r="F105" s="27" t="s">
        <v>9</v>
      </c>
      <c r="G105" s="27">
        <v>114</v>
      </c>
      <c r="H105" s="30">
        <f>VLOOKUP(F105,[2]ANANPURNA!$G$4:$H$71,2,FALSE)</f>
        <v>29</v>
      </c>
      <c r="I105" s="30">
        <v>20</v>
      </c>
      <c r="J105" s="30">
        <f t="shared" si="5"/>
        <v>3326</v>
      </c>
      <c r="K105" s="27" t="s">
        <v>30</v>
      </c>
    </row>
    <row r="106" spans="1:11" x14ac:dyDescent="0.25">
      <c r="A106" s="26">
        <f t="shared" si="4"/>
        <v>102</v>
      </c>
      <c r="B106" s="27" t="s">
        <v>287</v>
      </c>
      <c r="C106" s="28" t="s">
        <v>290</v>
      </c>
      <c r="D106" s="27" t="s">
        <v>291</v>
      </c>
      <c r="E106" s="27" t="s">
        <v>17</v>
      </c>
      <c r="F106" s="27" t="s">
        <v>13</v>
      </c>
      <c r="G106" s="27">
        <v>114</v>
      </c>
      <c r="H106" s="30">
        <f>VLOOKUP(F106,[2]ANANPURNA!$G$4:$H$71,2,FALSE)</f>
        <v>30</v>
      </c>
      <c r="I106" s="30">
        <v>20</v>
      </c>
      <c r="J106" s="30">
        <f t="shared" si="5"/>
        <v>3440</v>
      </c>
      <c r="K106" s="27" t="s">
        <v>46</v>
      </c>
    </row>
    <row r="107" spans="1:11" x14ac:dyDescent="0.25">
      <c r="A107" s="26">
        <f t="shared" si="4"/>
        <v>103</v>
      </c>
      <c r="B107" s="27" t="s">
        <v>87</v>
      </c>
      <c r="C107" s="28" t="s">
        <v>94</v>
      </c>
      <c r="D107" s="27" t="s">
        <v>95</v>
      </c>
      <c r="E107" s="27" t="s">
        <v>17</v>
      </c>
      <c r="F107" s="27" t="s">
        <v>13</v>
      </c>
      <c r="G107" s="27">
        <v>115</v>
      </c>
      <c r="H107" s="30">
        <f>VLOOKUP(F107,[2]ANANPURNA!$G$4:$H$71,2,FALSE)</f>
        <v>30</v>
      </c>
      <c r="I107" s="30">
        <v>20</v>
      </c>
      <c r="J107" s="30">
        <f t="shared" si="5"/>
        <v>3470</v>
      </c>
      <c r="K107" s="27" t="s">
        <v>46</v>
      </c>
    </row>
    <row r="108" spans="1:11" x14ac:dyDescent="0.25">
      <c r="A108" s="26">
        <f t="shared" si="4"/>
        <v>104</v>
      </c>
      <c r="B108" s="27" t="s">
        <v>206</v>
      </c>
      <c r="C108" s="28" t="s">
        <v>215</v>
      </c>
      <c r="D108" s="27" t="s">
        <v>216</v>
      </c>
      <c r="E108" s="27" t="s">
        <v>17</v>
      </c>
      <c r="F108" s="27" t="s">
        <v>41</v>
      </c>
      <c r="G108" s="27">
        <v>119</v>
      </c>
      <c r="H108" s="30">
        <f>VLOOKUP(F108,[2]ANANPURNA!$G$4:$H$71,2,FALSE)</f>
        <v>42</v>
      </c>
      <c r="I108" s="30">
        <v>20</v>
      </c>
      <c r="J108" s="30">
        <f t="shared" si="5"/>
        <v>5018</v>
      </c>
      <c r="K108" s="27" t="s">
        <v>39</v>
      </c>
    </row>
    <row r="109" spans="1:11" x14ac:dyDescent="0.25">
      <c r="A109" s="26">
        <f t="shared" si="4"/>
        <v>105</v>
      </c>
      <c r="B109" s="27" t="s">
        <v>190</v>
      </c>
      <c r="C109" s="28" t="s">
        <v>200</v>
      </c>
      <c r="D109" s="27" t="s">
        <v>201</v>
      </c>
      <c r="E109" s="27" t="s">
        <v>17</v>
      </c>
      <c r="F109" s="27" t="s">
        <v>9</v>
      </c>
      <c r="G109" s="27">
        <v>120</v>
      </c>
      <c r="H109" s="30">
        <f>VLOOKUP(F109,[2]ANANPURNA!$G$4:$H$71,2,FALSE)</f>
        <v>29</v>
      </c>
      <c r="I109" s="30">
        <v>20</v>
      </c>
      <c r="J109" s="30">
        <f t="shared" si="5"/>
        <v>3500</v>
      </c>
      <c r="K109" s="27" t="s">
        <v>33</v>
      </c>
    </row>
    <row r="110" spans="1:11" x14ac:dyDescent="0.25">
      <c r="A110" s="26">
        <f t="shared" si="4"/>
        <v>106</v>
      </c>
      <c r="B110" s="27" t="s">
        <v>234</v>
      </c>
      <c r="C110" s="28" t="s">
        <v>239</v>
      </c>
      <c r="D110" s="27" t="s">
        <v>240</v>
      </c>
      <c r="E110" s="27" t="s">
        <v>17</v>
      </c>
      <c r="F110" s="27" t="s">
        <v>13</v>
      </c>
      <c r="G110" s="27">
        <v>123</v>
      </c>
      <c r="H110" s="30">
        <f>VLOOKUP(F110,[2]ANANPURNA!$G$4:$H$71,2,FALSE)</f>
        <v>30</v>
      </c>
      <c r="I110" s="30">
        <v>20</v>
      </c>
      <c r="J110" s="30">
        <f t="shared" si="5"/>
        <v>3710</v>
      </c>
      <c r="K110" s="27" t="s">
        <v>46</v>
      </c>
    </row>
    <row r="111" spans="1:11" x14ac:dyDescent="0.25">
      <c r="A111" s="26">
        <f t="shared" si="4"/>
        <v>107</v>
      </c>
      <c r="B111" s="27" t="s">
        <v>234</v>
      </c>
      <c r="C111" s="28" t="s">
        <v>237</v>
      </c>
      <c r="D111" s="27" t="s">
        <v>238</v>
      </c>
      <c r="E111" s="27" t="s">
        <v>17</v>
      </c>
      <c r="F111" s="27" t="s">
        <v>13</v>
      </c>
      <c r="G111" s="27">
        <v>141</v>
      </c>
      <c r="H111" s="30">
        <f>VLOOKUP(F111,[2]ANANPURNA!$G$4:$H$71,2,FALSE)</f>
        <v>30</v>
      </c>
      <c r="I111" s="30">
        <v>20</v>
      </c>
      <c r="J111" s="30">
        <f t="shared" si="5"/>
        <v>4250</v>
      </c>
      <c r="K111" s="27" t="s">
        <v>29</v>
      </c>
    </row>
    <row r="112" spans="1:11" x14ac:dyDescent="0.25">
      <c r="A112" s="26">
        <f t="shared" si="4"/>
        <v>108</v>
      </c>
      <c r="B112" s="27" t="s">
        <v>243</v>
      </c>
      <c r="C112" s="28" t="s">
        <v>244</v>
      </c>
      <c r="D112" s="27" t="s">
        <v>245</v>
      </c>
      <c r="E112" s="27" t="s">
        <v>17</v>
      </c>
      <c r="F112" s="27" t="s">
        <v>8</v>
      </c>
      <c r="G112" s="27">
        <v>146</v>
      </c>
      <c r="H112" s="30">
        <f>VLOOKUP(F112,[2]ANANPURNA!$G$4:$H$71,2,FALSE)</f>
        <v>37</v>
      </c>
      <c r="I112" s="30">
        <v>20</v>
      </c>
      <c r="J112" s="30">
        <f t="shared" si="5"/>
        <v>5422</v>
      </c>
      <c r="K112" s="27" t="s">
        <v>35</v>
      </c>
    </row>
    <row r="113" spans="1:11" x14ac:dyDescent="0.25">
      <c r="A113" s="26">
        <f t="shared" si="4"/>
        <v>109</v>
      </c>
      <c r="B113" s="27" t="s">
        <v>98</v>
      </c>
      <c r="C113" s="28" t="s">
        <v>104</v>
      </c>
      <c r="D113" s="27" t="s">
        <v>105</v>
      </c>
      <c r="E113" s="27" t="s">
        <v>17</v>
      </c>
      <c r="F113" s="27" t="s">
        <v>10</v>
      </c>
      <c r="G113" s="27">
        <v>149</v>
      </c>
      <c r="H113" s="30">
        <f>VLOOKUP(F113,[2]ANANPURNA!$G$4:$H$71,2,FALSE)</f>
        <v>28</v>
      </c>
      <c r="I113" s="30">
        <v>20</v>
      </c>
      <c r="J113" s="30">
        <f t="shared" si="5"/>
        <v>4192</v>
      </c>
      <c r="K113" s="27" t="s">
        <v>62</v>
      </c>
    </row>
    <row r="114" spans="1:11" x14ac:dyDescent="0.25">
      <c r="A114" s="26">
        <f t="shared" si="4"/>
        <v>110</v>
      </c>
      <c r="B114" s="27" t="s">
        <v>179</v>
      </c>
      <c r="C114" s="28" t="s">
        <v>180</v>
      </c>
      <c r="D114" s="27" t="s">
        <v>181</v>
      </c>
      <c r="E114" s="27" t="s">
        <v>17</v>
      </c>
      <c r="F114" s="27" t="s">
        <v>10</v>
      </c>
      <c r="G114" s="27">
        <v>150</v>
      </c>
      <c r="H114" s="30">
        <f>VLOOKUP(F114,[2]ANANPURNA!$G$4:$H$71,2,FALSE)</f>
        <v>28</v>
      </c>
      <c r="I114" s="30">
        <v>20</v>
      </c>
      <c r="J114" s="30">
        <f t="shared" si="5"/>
        <v>4220</v>
      </c>
      <c r="K114" s="27" t="s">
        <v>62</v>
      </c>
    </row>
    <row r="115" spans="1:11" x14ac:dyDescent="0.25">
      <c r="A115" s="26">
        <f t="shared" si="4"/>
        <v>111</v>
      </c>
      <c r="B115" s="27" t="s">
        <v>255</v>
      </c>
      <c r="C115" s="28" t="s">
        <v>260</v>
      </c>
      <c r="D115" s="27" t="s">
        <v>261</v>
      </c>
      <c r="E115" s="27" t="s">
        <v>17</v>
      </c>
      <c r="F115" s="27" t="s">
        <v>9</v>
      </c>
      <c r="G115" s="27">
        <v>153</v>
      </c>
      <c r="H115" s="30">
        <f>VLOOKUP(F115,[2]ANANPURNA!$G$4:$H$71,2,FALSE)</f>
        <v>29</v>
      </c>
      <c r="I115" s="30">
        <v>20</v>
      </c>
      <c r="J115" s="30">
        <f t="shared" si="5"/>
        <v>4457</v>
      </c>
      <c r="K115" s="27" t="s">
        <v>30</v>
      </c>
    </row>
    <row r="116" spans="1:11" x14ac:dyDescent="0.25">
      <c r="A116" s="26">
        <f t="shared" si="4"/>
        <v>112</v>
      </c>
      <c r="B116" s="27" t="s">
        <v>330</v>
      </c>
      <c r="C116" s="28" t="s">
        <v>339</v>
      </c>
      <c r="D116" s="27" t="s">
        <v>340</v>
      </c>
      <c r="E116" s="27" t="s">
        <v>17</v>
      </c>
      <c r="F116" s="27" t="s">
        <v>8</v>
      </c>
      <c r="G116" s="27">
        <v>158</v>
      </c>
      <c r="H116" s="30">
        <f>VLOOKUP(F116,[2]ANANPURNA!$G$4:$H$71,2,FALSE)</f>
        <v>37</v>
      </c>
      <c r="I116" s="30">
        <v>20</v>
      </c>
      <c r="J116" s="30">
        <f t="shared" si="5"/>
        <v>5866</v>
      </c>
      <c r="K116" s="27" t="s">
        <v>35</v>
      </c>
    </row>
    <row r="117" spans="1:11" x14ac:dyDescent="0.25">
      <c r="A117" s="26">
        <f t="shared" si="4"/>
        <v>113</v>
      </c>
      <c r="B117" s="27" t="s">
        <v>87</v>
      </c>
      <c r="C117" s="28" t="s">
        <v>92</v>
      </c>
      <c r="D117" s="27" t="s">
        <v>93</v>
      </c>
      <c r="E117" s="27" t="s">
        <v>17</v>
      </c>
      <c r="F117" s="27" t="s">
        <v>13</v>
      </c>
      <c r="G117" s="27">
        <v>160</v>
      </c>
      <c r="H117" s="30">
        <f>VLOOKUP(F117,[2]ANANPURNA!$G$4:$H$71,2,FALSE)</f>
        <v>30</v>
      </c>
      <c r="I117" s="30">
        <v>20</v>
      </c>
      <c r="J117" s="30">
        <f t="shared" si="5"/>
        <v>4820</v>
      </c>
      <c r="K117" s="27" t="s">
        <v>51</v>
      </c>
    </row>
    <row r="118" spans="1:11" x14ac:dyDescent="0.25">
      <c r="A118" s="26">
        <f t="shared" si="4"/>
        <v>114</v>
      </c>
      <c r="B118" s="27" t="s">
        <v>234</v>
      </c>
      <c r="C118" s="28" t="s">
        <v>235</v>
      </c>
      <c r="D118" s="27" t="s">
        <v>236</v>
      </c>
      <c r="E118" s="27" t="s">
        <v>17</v>
      </c>
      <c r="F118" s="27" t="s">
        <v>10</v>
      </c>
      <c r="G118" s="27">
        <v>162</v>
      </c>
      <c r="H118" s="30">
        <f>VLOOKUP(F118,[2]ANANPURNA!$G$4:$H$71,2,FALSE)</f>
        <v>28</v>
      </c>
      <c r="I118" s="30">
        <v>20</v>
      </c>
      <c r="J118" s="30">
        <f t="shared" si="5"/>
        <v>4556</v>
      </c>
      <c r="K118" s="27" t="s">
        <v>62</v>
      </c>
    </row>
    <row r="119" spans="1:11" x14ac:dyDescent="0.25">
      <c r="A119" s="26">
        <f t="shared" si="4"/>
        <v>115</v>
      </c>
      <c r="B119" s="27" t="s">
        <v>330</v>
      </c>
      <c r="C119" s="28" t="s">
        <v>343</v>
      </c>
      <c r="D119" s="27" t="s">
        <v>344</v>
      </c>
      <c r="E119" s="27" t="s">
        <v>17</v>
      </c>
      <c r="F119" s="27" t="s">
        <v>13</v>
      </c>
      <c r="G119" s="27">
        <v>163</v>
      </c>
      <c r="H119" s="30">
        <f>VLOOKUP(F119,[2]ANANPURNA!$G$4:$H$71,2,FALSE)</f>
        <v>30</v>
      </c>
      <c r="I119" s="30">
        <v>20</v>
      </c>
      <c r="J119" s="30">
        <f t="shared" si="5"/>
        <v>4910</v>
      </c>
      <c r="K119" s="27" t="s">
        <v>51</v>
      </c>
    </row>
    <row r="120" spans="1:11" x14ac:dyDescent="0.25">
      <c r="A120" s="26">
        <f t="shared" si="4"/>
        <v>116</v>
      </c>
      <c r="B120" s="27" t="s">
        <v>307</v>
      </c>
      <c r="C120" s="28" t="s">
        <v>316</v>
      </c>
      <c r="D120" s="27" t="s">
        <v>317</v>
      </c>
      <c r="E120" s="27" t="s">
        <v>17</v>
      </c>
      <c r="F120" s="27" t="s">
        <v>13</v>
      </c>
      <c r="G120" s="27">
        <v>166</v>
      </c>
      <c r="H120" s="30">
        <f>VLOOKUP(F120,[2]ANANPURNA!$G$4:$H$71,2,FALSE)</f>
        <v>30</v>
      </c>
      <c r="I120" s="30">
        <v>20</v>
      </c>
      <c r="J120" s="30">
        <f t="shared" si="5"/>
        <v>5000</v>
      </c>
      <c r="K120" s="27" t="s">
        <v>46</v>
      </c>
    </row>
    <row r="121" spans="1:11" x14ac:dyDescent="0.25">
      <c r="A121" s="26">
        <f t="shared" si="4"/>
        <v>117</v>
      </c>
      <c r="B121" s="27" t="s">
        <v>287</v>
      </c>
      <c r="C121" s="28" t="s">
        <v>292</v>
      </c>
      <c r="D121" s="27" t="s">
        <v>293</v>
      </c>
      <c r="E121" s="27" t="s">
        <v>17</v>
      </c>
      <c r="F121" s="27" t="s">
        <v>13</v>
      </c>
      <c r="G121" s="27">
        <v>169</v>
      </c>
      <c r="H121" s="30">
        <f>VLOOKUP(F121,[2]ANANPURNA!$G$4:$H$71,2,FALSE)</f>
        <v>30</v>
      </c>
      <c r="I121" s="30">
        <v>20</v>
      </c>
      <c r="J121" s="30">
        <f t="shared" si="5"/>
        <v>5090</v>
      </c>
      <c r="K121" s="27" t="s">
        <v>51</v>
      </c>
    </row>
    <row r="122" spans="1:11" x14ac:dyDescent="0.25">
      <c r="A122" s="26">
        <f t="shared" si="4"/>
        <v>118</v>
      </c>
      <c r="B122" s="27" t="s">
        <v>268</v>
      </c>
      <c r="C122" s="28" t="s">
        <v>283</v>
      </c>
      <c r="D122" s="27" t="s">
        <v>284</v>
      </c>
      <c r="E122" s="27" t="s">
        <v>17</v>
      </c>
      <c r="F122" s="27" t="s">
        <v>13</v>
      </c>
      <c r="G122" s="27">
        <v>192</v>
      </c>
      <c r="H122" s="30">
        <f>VLOOKUP(F122,[2]ANANPURNA!$G$4:$H$71,2,FALSE)</f>
        <v>30</v>
      </c>
      <c r="I122" s="30">
        <v>20</v>
      </c>
      <c r="J122" s="30">
        <f t="shared" si="5"/>
        <v>5780</v>
      </c>
      <c r="K122" s="27" t="s">
        <v>46</v>
      </c>
    </row>
    <row r="123" spans="1:11" x14ac:dyDescent="0.25">
      <c r="A123" s="26">
        <f t="shared" si="4"/>
        <v>119</v>
      </c>
      <c r="B123" s="27" t="s">
        <v>287</v>
      </c>
      <c r="C123" s="28" t="s">
        <v>296</v>
      </c>
      <c r="D123" s="27" t="s">
        <v>297</v>
      </c>
      <c r="E123" s="27" t="s">
        <v>17</v>
      </c>
      <c r="F123" s="27" t="s">
        <v>9</v>
      </c>
      <c r="G123" s="27">
        <v>193</v>
      </c>
      <c r="H123" s="30">
        <f>VLOOKUP(F123,[2]ANANPURNA!$G$4:$H$71,2,FALSE)</f>
        <v>29</v>
      </c>
      <c r="I123" s="30">
        <v>20</v>
      </c>
      <c r="J123" s="30">
        <f t="shared" si="5"/>
        <v>5617</v>
      </c>
      <c r="K123" s="27" t="s">
        <v>33</v>
      </c>
    </row>
    <row r="124" spans="1:11" x14ac:dyDescent="0.25">
      <c r="A124" s="26"/>
      <c r="B124" s="27"/>
      <c r="C124" s="28"/>
      <c r="D124" s="27"/>
      <c r="E124" s="27"/>
      <c r="F124" s="27"/>
      <c r="G124" s="27">
        <f>SUM(G97:G123)</f>
        <v>3652</v>
      </c>
      <c r="H124" s="30"/>
      <c r="I124" s="30"/>
      <c r="J124" s="30"/>
      <c r="K124" s="27"/>
    </row>
    <row r="125" spans="1:11" x14ac:dyDescent="0.25">
      <c r="A125" s="26"/>
      <c r="B125" s="27"/>
      <c r="C125" s="28"/>
      <c r="D125" s="27"/>
      <c r="E125" s="27"/>
      <c r="F125" s="27"/>
      <c r="G125" s="27"/>
      <c r="H125" s="30"/>
      <c r="I125" s="30"/>
      <c r="J125" s="30"/>
      <c r="K125" s="27"/>
    </row>
    <row r="126" spans="1:11" x14ac:dyDescent="0.25">
      <c r="A126" s="26">
        <f>A123+1</f>
        <v>120</v>
      </c>
      <c r="B126" s="27" t="s">
        <v>287</v>
      </c>
      <c r="C126" s="28" t="s">
        <v>294</v>
      </c>
      <c r="D126" s="27" t="s">
        <v>295</v>
      </c>
      <c r="E126" s="27" t="s">
        <v>17</v>
      </c>
      <c r="F126" s="27" t="s">
        <v>13</v>
      </c>
      <c r="G126" s="27">
        <v>214</v>
      </c>
      <c r="H126" s="30">
        <f>VLOOKUP(F126,[2]ANANPURNA!$G$4:$H$71,2,FALSE)</f>
        <v>30</v>
      </c>
      <c r="I126" s="30">
        <v>20</v>
      </c>
      <c r="J126" s="30">
        <f t="shared" ref="J126:J132" si="6">G126*H126+I126</f>
        <v>6440</v>
      </c>
      <c r="K126" s="27" t="s">
        <v>46</v>
      </c>
    </row>
    <row r="127" spans="1:11" x14ac:dyDescent="0.25">
      <c r="A127" s="26">
        <f t="shared" si="4"/>
        <v>121</v>
      </c>
      <c r="B127" s="27" t="s">
        <v>179</v>
      </c>
      <c r="C127" s="28" t="s">
        <v>184</v>
      </c>
      <c r="D127" s="27" t="s">
        <v>185</v>
      </c>
      <c r="E127" s="27" t="s">
        <v>17</v>
      </c>
      <c r="F127" s="27" t="s">
        <v>13</v>
      </c>
      <c r="G127" s="27">
        <v>246</v>
      </c>
      <c r="H127" s="30">
        <f>VLOOKUP(F127,[2]ANANPURNA!$G$4:$H$71,2,FALSE)</f>
        <v>30</v>
      </c>
      <c r="I127" s="30">
        <v>20</v>
      </c>
      <c r="J127" s="30">
        <f t="shared" si="6"/>
        <v>7400</v>
      </c>
      <c r="K127" s="27" t="s">
        <v>46</v>
      </c>
    </row>
    <row r="128" spans="1:11" x14ac:dyDescent="0.25">
      <c r="A128" s="26">
        <f t="shared" si="4"/>
        <v>122</v>
      </c>
      <c r="B128" s="27" t="s">
        <v>234</v>
      </c>
      <c r="C128" s="28" t="s">
        <v>241</v>
      </c>
      <c r="D128" s="27" t="s">
        <v>242</v>
      </c>
      <c r="E128" s="27" t="s">
        <v>17</v>
      </c>
      <c r="F128" s="27" t="s">
        <v>13</v>
      </c>
      <c r="G128" s="27">
        <v>248</v>
      </c>
      <c r="H128" s="30">
        <f>VLOOKUP(F128,[2]ANANPURNA!$G$4:$H$71,2,FALSE)</f>
        <v>30</v>
      </c>
      <c r="I128" s="30">
        <v>20</v>
      </c>
      <c r="J128" s="30">
        <f t="shared" si="6"/>
        <v>7460</v>
      </c>
      <c r="K128" s="27" t="s">
        <v>46</v>
      </c>
    </row>
    <row r="129" spans="1:11" x14ac:dyDescent="0.25">
      <c r="A129" s="26">
        <f t="shared" si="4"/>
        <v>123</v>
      </c>
      <c r="B129" s="27" t="s">
        <v>325</v>
      </c>
      <c r="C129" s="28" t="s">
        <v>326</v>
      </c>
      <c r="D129" s="27" t="s">
        <v>327</v>
      </c>
      <c r="E129" s="27" t="s">
        <v>17</v>
      </c>
      <c r="F129" s="27" t="s">
        <v>13</v>
      </c>
      <c r="G129" s="27">
        <v>250</v>
      </c>
      <c r="H129" s="30">
        <f>VLOOKUP(F129,[2]ANANPURNA!$G$4:$H$71,2,FALSE)</f>
        <v>30</v>
      </c>
      <c r="I129" s="30">
        <v>20</v>
      </c>
      <c r="J129" s="30">
        <f t="shared" si="6"/>
        <v>7520</v>
      </c>
      <c r="K129" s="27" t="s">
        <v>46</v>
      </c>
    </row>
    <row r="130" spans="1:11" x14ac:dyDescent="0.25">
      <c r="A130" s="26">
        <f t="shared" si="4"/>
        <v>124</v>
      </c>
      <c r="B130" s="27" t="s">
        <v>268</v>
      </c>
      <c r="C130" s="28" t="s">
        <v>285</v>
      </c>
      <c r="D130" s="27" t="s">
        <v>286</v>
      </c>
      <c r="E130" s="27" t="s">
        <v>17</v>
      </c>
      <c r="F130" s="27" t="s">
        <v>13</v>
      </c>
      <c r="G130" s="27">
        <v>251</v>
      </c>
      <c r="H130" s="30">
        <f>VLOOKUP(F130,[2]ANANPURNA!$G$4:$H$71,2,FALSE)</f>
        <v>30</v>
      </c>
      <c r="I130" s="30">
        <v>20</v>
      </c>
      <c r="J130" s="30">
        <f t="shared" si="6"/>
        <v>7550</v>
      </c>
      <c r="K130" s="27" t="s">
        <v>46</v>
      </c>
    </row>
    <row r="131" spans="1:11" x14ac:dyDescent="0.25">
      <c r="A131" s="26">
        <f t="shared" si="4"/>
        <v>125</v>
      </c>
      <c r="B131" s="27" t="s">
        <v>67</v>
      </c>
      <c r="C131" s="28" t="s">
        <v>74</v>
      </c>
      <c r="D131" s="27" t="s">
        <v>75</v>
      </c>
      <c r="E131" s="27" t="s">
        <v>17</v>
      </c>
      <c r="F131" s="27" t="s">
        <v>9</v>
      </c>
      <c r="G131" s="27">
        <v>253</v>
      </c>
      <c r="H131" s="30">
        <f>VLOOKUP(F131,[2]ANANPURNA!$G$4:$H$71,2,FALSE)</f>
        <v>29</v>
      </c>
      <c r="I131" s="30">
        <v>20</v>
      </c>
      <c r="J131" s="30">
        <f t="shared" si="6"/>
        <v>7357</v>
      </c>
      <c r="K131" s="27" t="s">
        <v>30</v>
      </c>
    </row>
    <row r="132" spans="1:11" x14ac:dyDescent="0.25">
      <c r="A132" s="26">
        <f t="shared" si="4"/>
        <v>126</v>
      </c>
      <c r="B132" s="27" t="s">
        <v>87</v>
      </c>
      <c r="C132" s="28" t="s">
        <v>96</v>
      </c>
      <c r="D132" s="27" t="s">
        <v>97</v>
      </c>
      <c r="E132" s="27" t="s">
        <v>17</v>
      </c>
      <c r="F132" s="27" t="s">
        <v>13</v>
      </c>
      <c r="G132" s="27">
        <v>293</v>
      </c>
      <c r="H132" s="30">
        <f>VLOOKUP(F132,[2]ANANPURNA!$G$4:$H$71,2,FALSE)</f>
        <v>30</v>
      </c>
      <c r="I132" s="30">
        <v>20</v>
      </c>
      <c r="J132" s="30">
        <f t="shared" si="6"/>
        <v>8810</v>
      </c>
      <c r="K132" s="27" t="s">
        <v>46</v>
      </c>
    </row>
    <row r="133" spans="1:11" x14ac:dyDescent="0.25">
      <c r="G133">
        <f>SUM(G126:G132)</f>
        <v>1755</v>
      </c>
    </row>
  </sheetData>
  <sortState ref="B2:K127">
    <sortCondition ref="G2:G1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 x14ac:dyDescent="0.25"/>
  <sheetData>
    <row r="1" spans="3:4" x14ac:dyDescent="0.25">
      <c r="C1" s="3"/>
      <c r="D1" s="4"/>
    </row>
    <row r="2" spans="3:4" x14ac:dyDescent="0.25">
      <c r="C2" s="3"/>
      <c r="D2" s="4"/>
    </row>
    <row r="3" spans="3:4" x14ac:dyDescent="0.25">
      <c r="C3" s="3"/>
      <c r="D3" s="4"/>
    </row>
    <row r="4" spans="3:4" x14ac:dyDescent="0.25">
      <c r="C4" s="3"/>
      <c r="D4" s="4"/>
    </row>
    <row r="8" spans="3:4" x14ac:dyDescent="0.25">
      <c r="C8" s="3"/>
      <c r="D8" s="4"/>
    </row>
    <row r="9" spans="3:4" x14ac:dyDescent="0.25">
      <c r="C9" s="3"/>
      <c r="D9" s="4"/>
    </row>
    <row r="10" spans="3:4" x14ac:dyDescent="0.25">
      <c r="C10" s="3"/>
      <c r="D10" s="4"/>
    </row>
    <row r="11" spans="3:4" x14ac:dyDescent="0.25">
      <c r="C11" s="3"/>
      <c r="D11" s="4"/>
    </row>
    <row r="12" spans="3:4" x14ac:dyDescent="0.25">
      <c r="C12" s="3"/>
      <c r="D12" s="4"/>
    </row>
    <row r="13" spans="3:4" x14ac:dyDescent="0.25">
      <c r="C13" s="3"/>
      <c r="D13" s="4"/>
    </row>
    <row r="14" spans="3:4" x14ac:dyDescent="0.25">
      <c r="C14" s="3"/>
      <c r="D14" s="4"/>
    </row>
    <row r="15" spans="3:4" x14ac:dyDescent="0.25">
      <c r="C15" s="3"/>
      <c r="D15" s="4"/>
    </row>
    <row r="16" spans="3:4" x14ac:dyDescent="0.25">
      <c r="C16" s="3"/>
      <c r="D16" s="4"/>
    </row>
    <row r="17" spans="3:4" x14ac:dyDescent="0.25">
      <c r="C17" s="3"/>
      <c r="D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2025-08-12T08:49:38Z</cp:lastPrinted>
  <dcterms:created xsi:type="dcterms:W3CDTF">2010-04-08T11:28:01Z</dcterms:created>
  <dcterms:modified xsi:type="dcterms:W3CDTF">2025-08-12T09:03:15Z</dcterms:modified>
</cp:coreProperties>
</file>