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2" i="1" l="1"/>
  <c r="I8" i="1"/>
  <c r="L8" i="1" s="1"/>
  <c r="J7" i="1"/>
  <c r="I7" i="1"/>
  <c r="H7" i="1"/>
  <c r="L7" i="1" s="1"/>
  <c r="J6" i="1"/>
  <c r="I6" i="1"/>
  <c r="H6" i="1"/>
  <c r="J5" i="1"/>
  <c r="I5" i="1"/>
  <c r="H5" i="1"/>
  <c r="L5" i="1" s="1"/>
  <c r="J4" i="1"/>
  <c r="I4" i="1"/>
  <c r="H4" i="1"/>
  <c r="L4" i="1" s="1"/>
  <c r="L6" i="1" l="1"/>
  <c r="L11" i="1" s="1"/>
</calcChain>
</file>

<file path=xl/sharedStrings.xml><?xml version="1.0" encoding="utf-8"?>
<sst xmlns="http://schemas.openxmlformats.org/spreadsheetml/2006/main" count="53" uniqueCount="44">
  <si>
    <t>INVOICE
PRAGATI LOGISTICS,SAMANTA SAHI KHUNTIA LANE,8984191006
GST No:21AGHPB9356M1Z9</t>
  </si>
  <si>
    <t>Thanking you for your business.
PRAGATI LOGISTICS</t>
  </si>
  <si>
    <t>DATE</t>
  </si>
  <si>
    <t>FROM</t>
  </si>
  <si>
    <t>DESTINATION</t>
  </si>
  <si>
    <t>HML</t>
  </si>
  <si>
    <t>AMT.</t>
  </si>
  <si>
    <t xml:space="preserve">
GITS FOOD PRODUCT PVT LTD
Address:Samanta sahi cuttack,9937006936
GST No:21AAACG1345D1ZG
</t>
  </si>
  <si>
    <t>SL.</t>
  </si>
  <si>
    <t>LR NO.</t>
  </si>
  <si>
    <t>LR CH.</t>
  </si>
  <si>
    <t>INV. NO.</t>
  </si>
  <si>
    <t>INT. MIX RATE</t>
  </si>
  <si>
    <t>INT. MIX CASE</t>
  </si>
  <si>
    <t>DD CH.</t>
  </si>
  <si>
    <t>CTC</t>
  </si>
  <si>
    <t>BALIGUDA</t>
  </si>
  <si>
    <t>Kindly, verify &amp; confirm within 7 days, else GST will be filed by 20th FEB, 2025
GST to be paid by Consignor under Reverse Charge Mechanism(RCM) as per GST.</t>
  </si>
  <si>
    <t>16/1/2026</t>
  </si>
  <si>
    <t>PL/MA/10603</t>
  </si>
  <si>
    <t>419</t>
  </si>
  <si>
    <t>SAMBALPUR</t>
  </si>
  <si>
    <t>17/1/2026</t>
  </si>
  <si>
    <t>PL/MA/10650</t>
  </si>
  <si>
    <t>422</t>
  </si>
  <si>
    <t>BIRAMITRAPUR</t>
  </si>
  <si>
    <t>21/1/2026</t>
  </si>
  <si>
    <t>PL/MA/10751</t>
  </si>
  <si>
    <t>426</t>
  </si>
  <si>
    <t>ROURKELA</t>
  </si>
  <si>
    <t>28/1/2026</t>
  </si>
  <si>
    <t>PL/MA/10950</t>
  </si>
  <si>
    <t>433</t>
  </si>
  <si>
    <t>31/1/2026</t>
  </si>
  <si>
    <t>PL/DO/15562</t>
  </si>
  <si>
    <t>443</t>
  </si>
  <si>
    <t>MALUDA</t>
  </si>
  <si>
    <t>18/11/2025</t>
  </si>
  <si>
    <t>PL/DO/12280</t>
  </si>
  <si>
    <t>333</t>
  </si>
  <si>
    <t>FIX</t>
  </si>
  <si>
    <t>REMARKS : SL. 6 DIFFERENCE AMOUNT BILL NO 21435 FOR THE MONTH OF NOV, 25</t>
  </si>
  <si>
    <t>(RUPEES THREE THOUSAND SEVEN HUNDRED FOURTEEN ONLY)</t>
  </si>
  <si>
    <t>Bill Date: 31/01/2026
Bill NO : 25713
Total Amount: 3714.00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</si>
</sst>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0" fontId="3" fillId="0" borderId="17" xfId="0" applyNumberFormat="1" applyFont="1" applyBorder="1"/>
    <xf numFmtId="0" fontId="1" fillId="0" borderId="10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11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wrapText="1"/>
    </xf>
    <xf numFmtId="2" fontId="1" fillId="0" borderId="2" xfId="0" applyNumberFormat="1" applyFont="1" applyBorder="1" applyAlignment="1">
      <alignment wrapText="1"/>
    </xf>
    <xf numFmtId="2" fontId="2" fillId="0" borderId="7" xfId="0" applyNumberFormat="1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0" fillId="0" borderId="20" xfId="0" applyNumberFormat="1" applyFont="1" applyBorder="1"/>
    <xf numFmtId="0" fontId="3" fillId="0" borderId="20" xfId="0" applyNumberFormat="1" applyFont="1" applyBorder="1"/>
    <xf numFmtId="2" fontId="0" fillId="0" borderId="20" xfId="0" applyNumberFormat="1" applyFont="1" applyBorder="1"/>
    <xf numFmtId="2" fontId="0" fillId="0" borderId="20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4" xfId="0" applyNumberFormat="1" applyFont="1" applyBorder="1" applyAlignment="1">
      <alignment vertical="center" wrapText="1"/>
    </xf>
    <xf numFmtId="0" fontId="1" fillId="0" borderId="21" xfId="0" applyNumberFormat="1" applyFont="1" applyBorder="1" applyAlignment="1">
      <alignment horizontal="left" vertical="center" wrapText="1"/>
    </xf>
    <xf numFmtId="0" fontId="2" fillId="0" borderId="22" xfId="0" applyNumberFormat="1" applyFont="1" applyBorder="1" applyAlignment="1">
      <alignment horizontal="left" vertical="center" wrapText="1"/>
    </xf>
    <xf numFmtId="0" fontId="2" fillId="0" borderId="23" xfId="0" applyNumberFormat="1" applyFont="1" applyBorder="1" applyAlignment="1">
      <alignment horizontal="left" vertical="center" wrapText="1"/>
    </xf>
    <xf numFmtId="2" fontId="1" fillId="0" borderId="24" xfId="0" applyNumberFormat="1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2" fontId="2" fillId="0" borderId="25" xfId="0" applyNumberFormat="1" applyFont="1" applyBorder="1" applyAlignment="1">
      <alignment horizontal="left" vertical="center" wrapText="1"/>
    </xf>
    <xf numFmtId="0" fontId="0" fillId="0" borderId="26" xfId="0" applyNumberFormat="1" applyFont="1" applyBorder="1" applyAlignment="1">
      <alignment horizontal="center"/>
    </xf>
    <xf numFmtId="2" fontId="0" fillId="0" borderId="27" xfId="0" applyNumberFormat="1" applyFont="1" applyBorder="1"/>
    <xf numFmtId="2" fontId="0" fillId="0" borderId="19" xfId="0" applyNumberFormat="1" applyFont="1" applyBorder="1" applyAlignment="1">
      <alignment horizontal="center" vertical="center"/>
    </xf>
    <xf numFmtId="2" fontId="0" fillId="0" borderId="31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right"/>
    </xf>
    <xf numFmtId="2" fontId="1" fillId="0" borderId="13" xfId="0" applyNumberFormat="1" applyFont="1" applyBorder="1" applyAlignment="1">
      <alignment horizontal="right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466724</xdr:colOff>
      <xdr:row>0</xdr:row>
      <xdr:rowOff>866775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4124324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0-21/QUOTATION/AMAR%20ENTERPRIS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 t="str">
            <v>AGARPADA</v>
          </cell>
          <cell r="C2">
            <v>130</v>
          </cell>
          <cell r="D2">
            <v>100</v>
          </cell>
          <cell r="E2">
            <v>50</v>
          </cell>
          <cell r="F2"/>
          <cell r="G2"/>
          <cell r="H2">
            <v>137</v>
          </cell>
          <cell r="I2">
            <v>105</v>
          </cell>
          <cell r="J2">
            <v>53</v>
          </cell>
          <cell r="K2">
            <v>0</v>
          </cell>
          <cell r="L2">
            <v>0</v>
          </cell>
        </row>
        <row r="3">
          <cell r="B3" t="str">
            <v>ANANDAPUR</v>
          </cell>
          <cell r="C3">
            <v>115</v>
          </cell>
          <cell r="D3">
            <v>90</v>
          </cell>
          <cell r="E3">
            <v>50</v>
          </cell>
          <cell r="F3"/>
          <cell r="G3"/>
          <cell r="H3">
            <v>121</v>
          </cell>
          <cell r="I3">
            <v>95</v>
          </cell>
          <cell r="J3">
            <v>53</v>
          </cell>
          <cell r="K3">
            <v>0</v>
          </cell>
          <cell r="L3">
            <v>0</v>
          </cell>
        </row>
        <row r="4">
          <cell r="B4" t="str">
            <v>ANGUL</v>
          </cell>
          <cell r="C4">
            <v>100</v>
          </cell>
          <cell r="D4">
            <v>73</v>
          </cell>
          <cell r="E4">
            <v>40</v>
          </cell>
          <cell r="F4"/>
          <cell r="G4">
            <v>40</v>
          </cell>
          <cell r="H4">
            <v>105</v>
          </cell>
          <cell r="I4">
            <v>77</v>
          </cell>
          <cell r="J4">
            <v>42</v>
          </cell>
          <cell r="K4">
            <v>0</v>
          </cell>
          <cell r="L4">
            <v>42</v>
          </cell>
        </row>
        <row r="5">
          <cell r="B5" t="str">
            <v>BALAKATI</v>
          </cell>
          <cell r="C5">
            <v>100</v>
          </cell>
          <cell r="D5">
            <v>73</v>
          </cell>
          <cell r="E5">
            <v>45</v>
          </cell>
          <cell r="F5"/>
          <cell r="G5"/>
          <cell r="H5">
            <v>105</v>
          </cell>
          <cell r="I5">
            <v>77</v>
          </cell>
          <cell r="J5">
            <v>47</v>
          </cell>
          <cell r="K5">
            <v>0</v>
          </cell>
          <cell r="L5">
            <v>0</v>
          </cell>
        </row>
        <row r="6">
          <cell r="B6" t="str">
            <v>BALASORE</v>
          </cell>
          <cell r="C6">
            <v>100</v>
          </cell>
          <cell r="D6"/>
          <cell r="E6"/>
          <cell r="F6"/>
          <cell r="G6">
            <v>40</v>
          </cell>
          <cell r="H6">
            <v>105</v>
          </cell>
          <cell r="I6">
            <v>0</v>
          </cell>
          <cell r="J6">
            <v>0</v>
          </cell>
          <cell r="K6">
            <v>0</v>
          </cell>
          <cell r="L6">
            <v>42</v>
          </cell>
        </row>
        <row r="7">
          <cell r="B7" t="str">
            <v>BALIAPAL</v>
          </cell>
          <cell r="C7"/>
          <cell r="D7">
            <v>100</v>
          </cell>
          <cell r="E7">
            <v>60</v>
          </cell>
          <cell r="F7"/>
          <cell r="G7"/>
          <cell r="H7">
            <v>0</v>
          </cell>
          <cell r="I7">
            <v>105</v>
          </cell>
          <cell r="J7">
            <v>63</v>
          </cell>
          <cell r="K7">
            <v>0</v>
          </cell>
          <cell r="L7">
            <v>0</v>
          </cell>
        </row>
        <row r="8">
          <cell r="B8" t="str">
            <v>BALUGAON</v>
          </cell>
          <cell r="C8"/>
          <cell r="D8">
            <v>73</v>
          </cell>
          <cell r="E8">
            <v>50</v>
          </cell>
          <cell r="F8"/>
          <cell r="G8"/>
          <cell r="H8">
            <v>0</v>
          </cell>
          <cell r="I8">
            <v>77</v>
          </cell>
          <cell r="J8">
            <v>53</v>
          </cell>
          <cell r="K8">
            <v>0</v>
          </cell>
          <cell r="L8">
            <v>0</v>
          </cell>
        </row>
        <row r="9">
          <cell r="B9" t="str">
            <v>BARBIL</v>
          </cell>
          <cell r="C9">
            <v>150</v>
          </cell>
          <cell r="D9">
            <v>90</v>
          </cell>
          <cell r="E9">
            <v>50</v>
          </cell>
          <cell r="F9">
            <v>50</v>
          </cell>
          <cell r="G9"/>
          <cell r="H9">
            <v>158</v>
          </cell>
          <cell r="I9">
            <v>95</v>
          </cell>
          <cell r="J9">
            <v>53</v>
          </cell>
          <cell r="K9">
            <v>53</v>
          </cell>
          <cell r="L9">
            <v>0</v>
          </cell>
        </row>
        <row r="10">
          <cell r="B10" t="str">
            <v>BARGARH</v>
          </cell>
          <cell r="C10"/>
          <cell r="D10">
            <v>110</v>
          </cell>
          <cell r="E10">
            <v>50</v>
          </cell>
          <cell r="F10"/>
          <cell r="G10">
            <v>55</v>
          </cell>
          <cell r="H10">
            <v>0</v>
          </cell>
          <cell r="I10">
            <v>116</v>
          </cell>
          <cell r="J10">
            <v>53</v>
          </cell>
          <cell r="K10">
            <v>0</v>
          </cell>
          <cell r="L10">
            <v>58</v>
          </cell>
        </row>
        <row r="11">
          <cell r="B11" t="str">
            <v>BARIPADA</v>
          </cell>
          <cell r="C11">
            <v>145</v>
          </cell>
          <cell r="D11">
            <v>85</v>
          </cell>
          <cell r="E11">
            <v>45</v>
          </cell>
          <cell r="F11"/>
          <cell r="G11">
            <v>45</v>
          </cell>
          <cell r="H11">
            <v>152</v>
          </cell>
          <cell r="I11">
            <v>89</v>
          </cell>
          <cell r="J11">
            <v>47</v>
          </cell>
          <cell r="K11">
            <v>0</v>
          </cell>
          <cell r="L11">
            <v>47</v>
          </cell>
        </row>
        <row r="12">
          <cell r="B12" t="str">
            <v>BERHAMPUR</v>
          </cell>
          <cell r="C12"/>
          <cell r="D12"/>
          <cell r="E12"/>
          <cell r="F12">
            <v>37</v>
          </cell>
          <cell r="G12">
            <v>40</v>
          </cell>
          <cell r="H12">
            <v>105</v>
          </cell>
          <cell r="I12">
            <v>0</v>
          </cell>
          <cell r="J12">
            <v>45</v>
          </cell>
          <cell r="K12">
            <v>39</v>
          </cell>
          <cell r="L12">
            <v>42</v>
          </cell>
        </row>
        <row r="13">
          <cell r="B13" t="str">
            <v>BETANATI</v>
          </cell>
          <cell r="C13"/>
          <cell r="D13">
            <v>100</v>
          </cell>
          <cell r="E13">
            <v>50</v>
          </cell>
          <cell r="F13"/>
          <cell r="G13"/>
          <cell r="H13">
            <v>0</v>
          </cell>
          <cell r="I13">
            <v>105</v>
          </cell>
          <cell r="J13">
            <v>53</v>
          </cell>
          <cell r="K13">
            <v>0</v>
          </cell>
          <cell r="L13">
            <v>0</v>
          </cell>
        </row>
        <row r="14">
          <cell r="B14" t="str">
            <v>BHADRAK</v>
          </cell>
          <cell r="C14">
            <v>100</v>
          </cell>
          <cell r="D14">
            <v>73</v>
          </cell>
          <cell r="E14">
            <v>40</v>
          </cell>
          <cell r="F14"/>
          <cell r="G14"/>
          <cell r="H14">
            <v>105</v>
          </cell>
          <cell r="I14">
            <v>77</v>
          </cell>
          <cell r="J14">
            <v>42</v>
          </cell>
          <cell r="K14">
            <v>0</v>
          </cell>
          <cell r="L14">
            <v>0</v>
          </cell>
        </row>
        <row r="15">
          <cell r="B15" t="str">
            <v>BHUBANESWAR</v>
          </cell>
          <cell r="C15">
            <v>100</v>
          </cell>
          <cell r="D15">
            <v>73</v>
          </cell>
          <cell r="E15">
            <v>35</v>
          </cell>
          <cell r="F15"/>
          <cell r="G15">
            <v>34</v>
          </cell>
          <cell r="H15">
            <v>105</v>
          </cell>
          <cell r="I15">
            <v>77</v>
          </cell>
          <cell r="J15">
            <v>37</v>
          </cell>
          <cell r="K15">
            <v>0</v>
          </cell>
          <cell r="L15">
            <v>36</v>
          </cell>
        </row>
        <row r="16">
          <cell r="B16" t="str">
            <v>BIRAMITRAPUR</v>
          </cell>
          <cell r="C16"/>
          <cell r="D16"/>
          <cell r="E16"/>
          <cell r="F16"/>
          <cell r="G16">
            <v>70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74</v>
          </cell>
        </row>
        <row r="17">
          <cell r="B17" t="str">
            <v>BRAHMAGIRI</v>
          </cell>
          <cell r="C17"/>
          <cell r="D17">
            <v>83</v>
          </cell>
          <cell r="E17">
            <v>50</v>
          </cell>
          <cell r="F17"/>
          <cell r="G17"/>
          <cell r="H17">
            <v>0</v>
          </cell>
          <cell r="I17">
            <v>87</v>
          </cell>
          <cell r="J17">
            <v>53</v>
          </cell>
          <cell r="K17">
            <v>0</v>
          </cell>
          <cell r="L17">
            <v>0</v>
          </cell>
        </row>
        <row r="18">
          <cell r="B18" t="str">
            <v>CHANDANESWAR</v>
          </cell>
          <cell r="C18"/>
          <cell r="D18">
            <v>120</v>
          </cell>
          <cell r="E18">
            <v>65</v>
          </cell>
          <cell r="F18"/>
          <cell r="G18"/>
          <cell r="H18">
            <v>0</v>
          </cell>
          <cell r="I18">
            <v>126</v>
          </cell>
          <cell r="J18">
            <v>68</v>
          </cell>
          <cell r="K18">
            <v>0</v>
          </cell>
          <cell r="L18">
            <v>0</v>
          </cell>
        </row>
        <row r="19">
          <cell r="B19" t="str">
            <v>CHANDPUR</v>
          </cell>
          <cell r="C19"/>
          <cell r="D19">
            <v>73</v>
          </cell>
          <cell r="E19">
            <v>50</v>
          </cell>
          <cell r="F19"/>
          <cell r="G19"/>
          <cell r="H19">
            <v>0</v>
          </cell>
          <cell r="I19">
            <v>77</v>
          </cell>
          <cell r="J19">
            <v>53</v>
          </cell>
          <cell r="K19">
            <v>0</v>
          </cell>
          <cell r="L19">
            <v>0</v>
          </cell>
        </row>
        <row r="20">
          <cell r="B20" t="str">
            <v>CHARAMPA</v>
          </cell>
          <cell r="C20">
            <v>100</v>
          </cell>
          <cell r="D20">
            <v>78</v>
          </cell>
          <cell r="E20">
            <v>40</v>
          </cell>
          <cell r="F20"/>
          <cell r="G20"/>
          <cell r="H20">
            <v>105</v>
          </cell>
          <cell r="I20">
            <v>82</v>
          </cell>
          <cell r="J20">
            <v>42</v>
          </cell>
          <cell r="K20">
            <v>0</v>
          </cell>
          <cell r="L20">
            <v>0</v>
          </cell>
        </row>
        <row r="21">
          <cell r="B21" t="str">
            <v>CHHANAGIRI</v>
          </cell>
          <cell r="C21"/>
          <cell r="D21">
            <v>73</v>
          </cell>
          <cell r="E21">
            <v>50</v>
          </cell>
          <cell r="F21"/>
          <cell r="G21"/>
          <cell r="H21">
            <v>0</v>
          </cell>
          <cell r="I21">
            <v>77</v>
          </cell>
          <cell r="J21">
            <v>53</v>
          </cell>
          <cell r="K21">
            <v>0</v>
          </cell>
          <cell r="L21">
            <v>0</v>
          </cell>
        </row>
        <row r="22">
          <cell r="B22" t="str">
            <v>DASPALLA</v>
          </cell>
          <cell r="C22">
            <v>100</v>
          </cell>
          <cell r="D22">
            <v>100</v>
          </cell>
          <cell r="E22">
            <v>45</v>
          </cell>
          <cell r="F22"/>
          <cell r="G22"/>
          <cell r="H22">
            <v>105</v>
          </cell>
          <cell r="I22">
            <v>105</v>
          </cell>
          <cell r="J22">
            <v>47</v>
          </cell>
          <cell r="K22">
            <v>0</v>
          </cell>
          <cell r="L22">
            <v>0</v>
          </cell>
        </row>
        <row r="23">
          <cell r="B23" t="str">
            <v>DEOGARH</v>
          </cell>
          <cell r="C23"/>
          <cell r="D23">
            <v>130</v>
          </cell>
          <cell r="E23">
            <v>70</v>
          </cell>
          <cell r="F23"/>
          <cell r="G23"/>
          <cell r="H23">
            <v>0</v>
          </cell>
          <cell r="I23">
            <v>137</v>
          </cell>
          <cell r="J23">
            <v>74</v>
          </cell>
          <cell r="K23">
            <v>0</v>
          </cell>
          <cell r="L23">
            <v>0</v>
          </cell>
        </row>
        <row r="24">
          <cell r="B24" t="str">
            <v>DHENKANAL</v>
          </cell>
          <cell r="C24">
            <v>100</v>
          </cell>
          <cell r="D24">
            <v>73</v>
          </cell>
          <cell r="E24">
            <v>40</v>
          </cell>
          <cell r="F24"/>
          <cell r="G24"/>
          <cell r="H24">
            <v>105</v>
          </cell>
          <cell r="I24">
            <v>77</v>
          </cell>
          <cell r="J24">
            <v>42</v>
          </cell>
          <cell r="K24">
            <v>0</v>
          </cell>
          <cell r="L24">
            <v>0</v>
          </cell>
        </row>
        <row r="25">
          <cell r="B25" t="str">
            <v>DOLASAHI</v>
          </cell>
          <cell r="C25"/>
          <cell r="D25"/>
          <cell r="E25">
            <v>42</v>
          </cell>
          <cell r="F25"/>
          <cell r="G25"/>
          <cell r="H25">
            <v>0</v>
          </cell>
          <cell r="I25">
            <v>0</v>
          </cell>
          <cell r="J25">
            <v>44</v>
          </cell>
          <cell r="K25">
            <v>0</v>
          </cell>
          <cell r="L25">
            <v>0</v>
          </cell>
        </row>
        <row r="26">
          <cell r="B26" t="str">
            <v>GOBINDPUR</v>
          </cell>
          <cell r="C26"/>
          <cell r="D26">
            <v>73</v>
          </cell>
          <cell r="E26">
            <v>40</v>
          </cell>
          <cell r="F26"/>
          <cell r="G26"/>
          <cell r="H26">
            <v>0</v>
          </cell>
          <cell r="I26">
            <v>77</v>
          </cell>
          <cell r="J26">
            <v>42</v>
          </cell>
          <cell r="K26">
            <v>0</v>
          </cell>
          <cell r="L26">
            <v>0</v>
          </cell>
        </row>
        <row r="27">
          <cell r="B27" t="str">
            <v>GUAMAL</v>
          </cell>
          <cell r="C27"/>
          <cell r="D27">
            <v>83</v>
          </cell>
          <cell r="E27">
            <v>45</v>
          </cell>
          <cell r="F27"/>
          <cell r="G27"/>
          <cell r="H27">
            <v>0</v>
          </cell>
          <cell r="I27">
            <v>87</v>
          </cell>
          <cell r="J27">
            <v>47</v>
          </cell>
          <cell r="K27">
            <v>0</v>
          </cell>
          <cell r="L27">
            <v>0</v>
          </cell>
        </row>
        <row r="28">
          <cell r="B28" t="str">
            <v>ICHHAPUR GUAMAL</v>
          </cell>
          <cell r="C28">
            <v>125</v>
          </cell>
          <cell r="D28">
            <v>83</v>
          </cell>
          <cell r="E28"/>
          <cell r="F28"/>
          <cell r="G28"/>
          <cell r="H28">
            <v>131</v>
          </cell>
          <cell r="I28">
            <v>87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ITAMATI</v>
          </cell>
          <cell r="C29">
            <v>120</v>
          </cell>
          <cell r="D29">
            <v>85</v>
          </cell>
          <cell r="E29">
            <v>40</v>
          </cell>
          <cell r="F29"/>
          <cell r="G29"/>
          <cell r="H29">
            <v>126</v>
          </cell>
          <cell r="I29">
            <v>89</v>
          </cell>
          <cell r="J29">
            <v>42</v>
          </cell>
          <cell r="K29">
            <v>0</v>
          </cell>
          <cell r="L29">
            <v>0</v>
          </cell>
        </row>
        <row r="30">
          <cell r="B30" t="str">
            <v>JAGATSINGHPUR</v>
          </cell>
          <cell r="C30">
            <v>100</v>
          </cell>
          <cell r="D30">
            <v>73</v>
          </cell>
          <cell r="E30">
            <v>40</v>
          </cell>
          <cell r="F30"/>
          <cell r="G30">
            <v>40</v>
          </cell>
          <cell r="H30">
            <v>105</v>
          </cell>
          <cell r="I30">
            <v>77</v>
          </cell>
          <cell r="J30">
            <v>42</v>
          </cell>
          <cell r="K30">
            <v>0</v>
          </cell>
          <cell r="L30">
            <v>42</v>
          </cell>
        </row>
        <row r="31">
          <cell r="B31" t="str">
            <v>JAJPUR ROAD</v>
          </cell>
          <cell r="C31">
            <v>100</v>
          </cell>
          <cell r="D31">
            <v>73</v>
          </cell>
          <cell r="E31">
            <v>50</v>
          </cell>
          <cell r="F31">
            <v>35</v>
          </cell>
          <cell r="G31">
            <v>45</v>
          </cell>
          <cell r="H31">
            <v>105</v>
          </cell>
          <cell r="I31">
            <v>77</v>
          </cell>
          <cell r="J31">
            <v>53</v>
          </cell>
          <cell r="K31">
            <v>37</v>
          </cell>
          <cell r="L31">
            <v>47</v>
          </cell>
        </row>
        <row r="32">
          <cell r="B32" t="str">
            <v>JAJPUR TOWN</v>
          </cell>
          <cell r="C32"/>
          <cell r="D32">
            <v>73</v>
          </cell>
          <cell r="E32">
            <v>42</v>
          </cell>
          <cell r="F32"/>
          <cell r="G32"/>
          <cell r="H32">
            <v>105</v>
          </cell>
          <cell r="I32">
            <v>77</v>
          </cell>
          <cell r="J32">
            <v>44</v>
          </cell>
          <cell r="K32">
            <v>0</v>
          </cell>
          <cell r="L32">
            <v>47</v>
          </cell>
        </row>
        <row r="33">
          <cell r="B33" t="str">
            <v>JALESWAR</v>
          </cell>
          <cell r="C33"/>
          <cell r="D33">
            <v>90</v>
          </cell>
          <cell r="E33">
            <v>50</v>
          </cell>
          <cell r="F33"/>
          <cell r="G33"/>
          <cell r="H33">
            <v>0</v>
          </cell>
          <cell r="I33">
            <v>95</v>
          </cell>
          <cell r="J33">
            <v>53</v>
          </cell>
          <cell r="K33">
            <v>0</v>
          </cell>
          <cell r="L33">
            <v>0</v>
          </cell>
        </row>
        <row r="34">
          <cell r="B34" t="str">
            <v>JANKIA</v>
          </cell>
          <cell r="C34"/>
          <cell r="D34">
            <v>73</v>
          </cell>
          <cell r="E34">
            <v>35</v>
          </cell>
          <cell r="F34"/>
          <cell r="G34"/>
          <cell r="H34">
            <v>0</v>
          </cell>
          <cell r="I34">
            <v>77</v>
          </cell>
          <cell r="J34">
            <v>37</v>
          </cell>
          <cell r="K34">
            <v>0</v>
          </cell>
          <cell r="L34">
            <v>0</v>
          </cell>
        </row>
        <row r="35">
          <cell r="B35" t="str">
            <v>JATNI</v>
          </cell>
          <cell r="C35"/>
          <cell r="D35">
            <v>73</v>
          </cell>
          <cell r="E35"/>
          <cell r="F35"/>
          <cell r="G35"/>
          <cell r="H35">
            <v>0</v>
          </cell>
          <cell r="I35">
            <v>77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JEYPORE</v>
          </cell>
          <cell r="C36">
            <v>141</v>
          </cell>
          <cell r="D36"/>
          <cell r="E36"/>
          <cell r="F36"/>
          <cell r="G36">
            <v>60</v>
          </cell>
          <cell r="H36">
            <v>148</v>
          </cell>
          <cell r="I36">
            <v>0</v>
          </cell>
          <cell r="J36">
            <v>0</v>
          </cell>
          <cell r="K36">
            <v>0</v>
          </cell>
          <cell r="L36">
            <v>63</v>
          </cell>
        </row>
        <row r="37">
          <cell r="B37" t="str">
            <v>JHARSUGUDA</v>
          </cell>
          <cell r="C37"/>
          <cell r="D37">
            <v>110</v>
          </cell>
          <cell r="E37">
            <v>50</v>
          </cell>
          <cell r="F37"/>
          <cell r="G37">
            <v>45</v>
          </cell>
          <cell r="H37">
            <v>0</v>
          </cell>
          <cell r="I37">
            <v>116</v>
          </cell>
          <cell r="J37">
            <v>53</v>
          </cell>
          <cell r="K37">
            <v>0</v>
          </cell>
          <cell r="L37">
            <v>47</v>
          </cell>
        </row>
        <row r="38">
          <cell r="B38" t="str">
            <v>JODA</v>
          </cell>
          <cell r="C38">
            <v>150</v>
          </cell>
          <cell r="D38">
            <v>90</v>
          </cell>
          <cell r="E38">
            <v>50</v>
          </cell>
          <cell r="F38">
            <v>50</v>
          </cell>
          <cell r="G38"/>
          <cell r="H38">
            <v>158</v>
          </cell>
          <cell r="I38">
            <v>95</v>
          </cell>
          <cell r="J38">
            <v>53</v>
          </cell>
          <cell r="K38">
            <v>53</v>
          </cell>
          <cell r="L38">
            <v>0</v>
          </cell>
        </row>
        <row r="39">
          <cell r="B39" t="str">
            <v>KAKATPUR</v>
          </cell>
          <cell r="C39"/>
          <cell r="D39">
            <v>73</v>
          </cell>
          <cell r="E39">
            <v>40</v>
          </cell>
          <cell r="F39"/>
          <cell r="G39"/>
          <cell r="H39">
            <v>0</v>
          </cell>
          <cell r="I39">
            <v>77</v>
          </cell>
          <cell r="J39">
            <v>42</v>
          </cell>
          <cell r="K39">
            <v>0</v>
          </cell>
          <cell r="L39">
            <v>0</v>
          </cell>
        </row>
        <row r="40">
          <cell r="B40" t="str">
            <v>KAMAKHYANAGAR</v>
          </cell>
          <cell r="C40">
            <v>100</v>
          </cell>
          <cell r="D40">
            <v>78</v>
          </cell>
          <cell r="E40">
            <v>40</v>
          </cell>
          <cell r="F40"/>
          <cell r="G40"/>
          <cell r="H40">
            <v>105</v>
          </cell>
          <cell r="I40">
            <v>82</v>
          </cell>
          <cell r="J40">
            <v>42</v>
          </cell>
          <cell r="K40">
            <v>0</v>
          </cell>
          <cell r="L40">
            <v>0</v>
          </cell>
        </row>
        <row r="41">
          <cell r="B41" t="str">
            <v>KANHEIPUR</v>
          </cell>
          <cell r="C41">
            <v>100</v>
          </cell>
          <cell r="D41">
            <v>73</v>
          </cell>
          <cell r="E41">
            <v>50</v>
          </cell>
          <cell r="F41"/>
          <cell r="G41">
            <v>45</v>
          </cell>
          <cell r="H41">
            <v>105</v>
          </cell>
          <cell r="I41">
            <v>77</v>
          </cell>
          <cell r="J41">
            <v>53</v>
          </cell>
          <cell r="K41">
            <v>0</v>
          </cell>
          <cell r="L41">
            <v>47</v>
          </cell>
        </row>
        <row r="42">
          <cell r="B42" t="str">
            <v>KARANJIA</v>
          </cell>
          <cell r="C42"/>
          <cell r="D42">
            <v>73</v>
          </cell>
          <cell r="E42">
            <v>45</v>
          </cell>
          <cell r="F42"/>
          <cell r="G42"/>
          <cell r="H42">
            <v>0</v>
          </cell>
          <cell r="I42">
            <v>77</v>
          </cell>
          <cell r="J42">
            <v>47</v>
          </cell>
          <cell r="K42">
            <v>0</v>
          </cell>
          <cell r="L42">
            <v>0</v>
          </cell>
        </row>
        <row r="43">
          <cell r="B43" t="str">
            <v>KENDRAPARA</v>
          </cell>
          <cell r="C43">
            <v>100</v>
          </cell>
          <cell r="D43">
            <v>73</v>
          </cell>
          <cell r="E43">
            <v>40</v>
          </cell>
          <cell r="F43"/>
          <cell r="G43"/>
          <cell r="H43">
            <v>105</v>
          </cell>
          <cell r="I43">
            <v>77</v>
          </cell>
          <cell r="J43">
            <v>42</v>
          </cell>
          <cell r="K43">
            <v>0</v>
          </cell>
          <cell r="L43">
            <v>0</v>
          </cell>
        </row>
        <row r="44">
          <cell r="B44" t="str">
            <v>KEONJHAR</v>
          </cell>
          <cell r="C44"/>
          <cell r="D44"/>
          <cell r="E44"/>
          <cell r="F44"/>
          <cell r="G44">
            <v>40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42</v>
          </cell>
        </row>
        <row r="45">
          <cell r="B45" t="str">
            <v>KHARIAR ROAD</v>
          </cell>
          <cell r="C45"/>
          <cell r="D45"/>
          <cell r="E45"/>
          <cell r="F45">
            <v>50</v>
          </cell>
          <cell r="G45">
            <v>50</v>
          </cell>
          <cell r="H45">
            <v>0</v>
          </cell>
          <cell r="I45">
            <v>0</v>
          </cell>
          <cell r="J45">
            <v>0</v>
          </cell>
          <cell r="K45">
            <v>53</v>
          </cell>
          <cell r="L45">
            <v>53</v>
          </cell>
        </row>
        <row r="46">
          <cell r="B46" t="str">
            <v>KHURDA</v>
          </cell>
          <cell r="C46"/>
          <cell r="D46">
            <v>73</v>
          </cell>
          <cell r="E46">
            <v>35</v>
          </cell>
          <cell r="F46"/>
          <cell r="G46">
            <v>40</v>
          </cell>
          <cell r="H46">
            <v>0</v>
          </cell>
          <cell r="I46">
            <v>77</v>
          </cell>
          <cell r="J46">
            <v>37</v>
          </cell>
          <cell r="K46">
            <v>0</v>
          </cell>
          <cell r="L46">
            <v>42</v>
          </cell>
        </row>
        <row r="47">
          <cell r="B47" t="str">
            <v>KUCHINDA</v>
          </cell>
          <cell r="C47">
            <v>250</v>
          </cell>
          <cell r="D47">
            <v>115</v>
          </cell>
          <cell r="E47">
            <v>75</v>
          </cell>
          <cell r="F47"/>
          <cell r="G47"/>
          <cell r="H47">
            <v>263</v>
          </cell>
          <cell r="I47">
            <v>121</v>
          </cell>
          <cell r="J47">
            <v>79</v>
          </cell>
          <cell r="K47">
            <v>0</v>
          </cell>
          <cell r="L47">
            <v>0</v>
          </cell>
        </row>
        <row r="48">
          <cell r="B48" t="str">
            <v>KUJANG</v>
          </cell>
          <cell r="C48">
            <v>100</v>
          </cell>
          <cell r="D48">
            <v>73</v>
          </cell>
          <cell r="E48">
            <v>40</v>
          </cell>
          <cell r="F48"/>
          <cell r="G48">
            <v>40</v>
          </cell>
          <cell r="H48">
            <v>105</v>
          </cell>
          <cell r="I48">
            <v>77</v>
          </cell>
          <cell r="J48">
            <v>42</v>
          </cell>
          <cell r="K48">
            <v>0</v>
          </cell>
          <cell r="L48">
            <v>42</v>
          </cell>
        </row>
        <row r="49">
          <cell r="B49" t="str">
            <v>MOCHINDA</v>
          </cell>
          <cell r="C49"/>
          <cell r="D49">
            <v>100</v>
          </cell>
          <cell r="E49">
            <v>50</v>
          </cell>
          <cell r="F49"/>
          <cell r="G49"/>
          <cell r="H49">
            <v>0</v>
          </cell>
          <cell r="I49">
            <v>105</v>
          </cell>
          <cell r="J49">
            <v>53</v>
          </cell>
          <cell r="K49">
            <v>0</v>
          </cell>
          <cell r="L49">
            <v>0</v>
          </cell>
        </row>
        <row r="50">
          <cell r="B50" t="str">
            <v>NALCO</v>
          </cell>
          <cell r="C50"/>
          <cell r="D50"/>
          <cell r="E50"/>
          <cell r="F50"/>
          <cell r="G50">
            <v>40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42</v>
          </cell>
        </row>
        <row r="51">
          <cell r="B51" t="str">
            <v>NAYAGARH</v>
          </cell>
          <cell r="C51">
            <v>120</v>
          </cell>
          <cell r="D51">
            <v>85</v>
          </cell>
          <cell r="E51">
            <v>40</v>
          </cell>
          <cell r="F51"/>
          <cell r="G51"/>
          <cell r="H51">
            <v>126</v>
          </cell>
          <cell r="I51">
            <v>89</v>
          </cell>
          <cell r="J51">
            <v>42</v>
          </cell>
          <cell r="K51">
            <v>0</v>
          </cell>
          <cell r="L51">
            <v>0</v>
          </cell>
        </row>
        <row r="52">
          <cell r="B52" t="str">
            <v>NAYAHATA</v>
          </cell>
          <cell r="C52">
            <v>100</v>
          </cell>
          <cell r="D52">
            <v>70</v>
          </cell>
          <cell r="E52">
            <v>40</v>
          </cell>
          <cell r="F52"/>
          <cell r="G52"/>
          <cell r="H52">
            <v>105</v>
          </cell>
          <cell r="I52">
            <v>74</v>
          </cell>
          <cell r="J52">
            <v>42</v>
          </cell>
          <cell r="K52">
            <v>0</v>
          </cell>
          <cell r="L52">
            <v>0</v>
          </cell>
        </row>
        <row r="53">
          <cell r="B53" t="str">
            <v>NEMALA</v>
          </cell>
          <cell r="C53"/>
          <cell r="D53">
            <v>73</v>
          </cell>
          <cell r="E53"/>
          <cell r="F53"/>
          <cell r="G53"/>
          <cell r="H53">
            <v>0</v>
          </cell>
          <cell r="I53">
            <v>77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NIMAPARA</v>
          </cell>
          <cell r="C54">
            <v>100</v>
          </cell>
          <cell r="D54">
            <v>73</v>
          </cell>
          <cell r="E54">
            <v>40</v>
          </cell>
          <cell r="F54"/>
          <cell r="G54"/>
          <cell r="H54">
            <v>105</v>
          </cell>
          <cell r="I54">
            <v>77</v>
          </cell>
          <cell r="J54">
            <v>42</v>
          </cell>
          <cell r="K54">
            <v>0</v>
          </cell>
          <cell r="L54">
            <v>0</v>
          </cell>
        </row>
        <row r="55">
          <cell r="B55" t="str">
            <v>PARADEEP</v>
          </cell>
          <cell r="C55">
            <v>100</v>
          </cell>
          <cell r="D55">
            <v>73</v>
          </cell>
          <cell r="E55">
            <v>40</v>
          </cell>
          <cell r="F55"/>
          <cell r="G55">
            <v>40</v>
          </cell>
          <cell r="H55">
            <v>105</v>
          </cell>
          <cell r="I55">
            <v>77</v>
          </cell>
          <cell r="J55">
            <v>42</v>
          </cell>
          <cell r="K55">
            <v>0</v>
          </cell>
          <cell r="L55">
            <v>42</v>
          </cell>
        </row>
        <row r="56">
          <cell r="B56" t="str">
            <v>PATASUNDARPUR</v>
          </cell>
          <cell r="C56">
            <v>100</v>
          </cell>
          <cell r="D56">
            <v>73</v>
          </cell>
          <cell r="E56">
            <v>40</v>
          </cell>
          <cell r="F56"/>
          <cell r="G56"/>
          <cell r="H56">
            <v>105</v>
          </cell>
          <cell r="I56">
            <v>77</v>
          </cell>
          <cell r="J56">
            <v>42</v>
          </cell>
          <cell r="K56">
            <v>0</v>
          </cell>
          <cell r="L56">
            <v>0</v>
          </cell>
        </row>
        <row r="57">
          <cell r="B57" t="str">
            <v>PATTAMUNDAI</v>
          </cell>
          <cell r="C57"/>
          <cell r="D57">
            <v>73</v>
          </cell>
          <cell r="E57">
            <v>45</v>
          </cell>
          <cell r="F57"/>
          <cell r="G57"/>
          <cell r="H57">
            <v>0</v>
          </cell>
          <cell r="I57">
            <v>77</v>
          </cell>
          <cell r="J57">
            <v>47</v>
          </cell>
          <cell r="K57">
            <v>0</v>
          </cell>
          <cell r="L57">
            <v>0</v>
          </cell>
        </row>
        <row r="58">
          <cell r="B58" t="str">
            <v>PURI</v>
          </cell>
          <cell r="C58">
            <v>100</v>
          </cell>
          <cell r="D58">
            <v>73</v>
          </cell>
          <cell r="E58">
            <v>40</v>
          </cell>
          <cell r="F58"/>
          <cell r="G58">
            <v>40</v>
          </cell>
          <cell r="H58">
            <v>105</v>
          </cell>
          <cell r="I58">
            <v>77</v>
          </cell>
          <cell r="J58">
            <v>42</v>
          </cell>
          <cell r="K58">
            <v>0</v>
          </cell>
          <cell r="L58">
            <v>42</v>
          </cell>
        </row>
        <row r="59">
          <cell r="B59" t="str">
            <v>RAHAMA</v>
          </cell>
          <cell r="C59">
            <v>100</v>
          </cell>
          <cell r="D59">
            <v>73</v>
          </cell>
          <cell r="E59">
            <v>40</v>
          </cell>
          <cell r="F59"/>
          <cell r="G59">
            <v>40</v>
          </cell>
          <cell r="H59">
            <v>105</v>
          </cell>
          <cell r="I59">
            <v>77</v>
          </cell>
          <cell r="J59">
            <v>42</v>
          </cell>
          <cell r="K59">
            <v>0</v>
          </cell>
          <cell r="L59">
            <v>42</v>
          </cell>
        </row>
        <row r="60">
          <cell r="B60" t="str">
            <v>RAIRANGPUR</v>
          </cell>
          <cell r="C60">
            <v>150</v>
          </cell>
          <cell r="D60">
            <v>120</v>
          </cell>
          <cell r="E60">
            <v>60</v>
          </cell>
          <cell r="F60"/>
          <cell r="G60"/>
          <cell r="H60">
            <v>158</v>
          </cell>
          <cell r="I60">
            <v>126</v>
          </cell>
          <cell r="J60">
            <v>63</v>
          </cell>
          <cell r="K60">
            <v>0</v>
          </cell>
          <cell r="L60">
            <v>0</v>
          </cell>
        </row>
        <row r="61">
          <cell r="B61" t="str">
            <v>RAJ KHARIAR</v>
          </cell>
          <cell r="C61"/>
          <cell r="D61"/>
          <cell r="E61"/>
          <cell r="F61"/>
          <cell r="G61">
            <v>75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79</v>
          </cell>
        </row>
        <row r="62">
          <cell r="B62" t="str">
            <v>RAJ NILAGIRI</v>
          </cell>
          <cell r="C62"/>
          <cell r="D62"/>
          <cell r="E62"/>
          <cell r="F62"/>
          <cell r="G62">
            <v>48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50</v>
          </cell>
        </row>
        <row r="63">
          <cell r="B63" t="str">
            <v>RAYAGADA</v>
          </cell>
          <cell r="C63">
            <v>145</v>
          </cell>
          <cell r="D63"/>
          <cell r="E63">
            <v>60</v>
          </cell>
          <cell r="F63"/>
          <cell r="G63"/>
          <cell r="H63">
            <v>152</v>
          </cell>
          <cell r="I63">
            <v>0</v>
          </cell>
          <cell r="J63">
            <v>63</v>
          </cell>
          <cell r="K63">
            <v>0</v>
          </cell>
          <cell r="L63">
            <v>0</v>
          </cell>
        </row>
        <row r="64">
          <cell r="B64" t="str">
            <v>REDHAKHOL</v>
          </cell>
          <cell r="C64"/>
          <cell r="D64">
            <v>120</v>
          </cell>
          <cell r="E64"/>
          <cell r="F64"/>
          <cell r="G64"/>
          <cell r="H64">
            <v>0</v>
          </cell>
          <cell r="I64">
            <v>126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ROURKELA</v>
          </cell>
          <cell r="C65">
            <v>150</v>
          </cell>
          <cell r="D65"/>
          <cell r="E65">
            <v>50</v>
          </cell>
          <cell r="F65"/>
          <cell r="G65">
            <v>45</v>
          </cell>
          <cell r="H65">
            <v>158</v>
          </cell>
          <cell r="I65">
            <v>0</v>
          </cell>
          <cell r="J65">
            <v>53</v>
          </cell>
          <cell r="K65">
            <v>0</v>
          </cell>
          <cell r="L65">
            <v>47</v>
          </cell>
        </row>
        <row r="66">
          <cell r="B66" t="str">
            <v>SAKHIGOPAL</v>
          </cell>
          <cell r="C66">
            <v>100</v>
          </cell>
          <cell r="D66">
            <v>73</v>
          </cell>
          <cell r="E66">
            <v>40</v>
          </cell>
          <cell r="F66"/>
          <cell r="G66"/>
          <cell r="H66">
            <v>105</v>
          </cell>
          <cell r="I66">
            <v>77</v>
          </cell>
          <cell r="J66">
            <v>42</v>
          </cell>
          <cell r="K66">
            <v>0</v>
          </cell>
          <cell r="L66">
            <v>0</v>
          </cell>
        </row>
        <row r="67">
          <cell r="B67" t="str">
            <v>SALIPUR</v>
          </cell>
          <cell r="C67">
            <v>100</v>
          </cell>
          <cell r="D67">
            <v>73</v>
          </cell>
          <cell r="E67"/>
          <cell r="F67"/>
          <cell r="G67"/>
          <cell r="H67">
            <v>105</v>
          </cell>
          <cell r="I67">
            <v>77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SAMBALPUR</v>
          </cell>
          <cell r="C68"/>
          <cell r="D68"/>
          <cell r="E68"/>
          <cell r="F68"/>
          <cell r="G68">
            <v>45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47</v>
          </cell>
        </row>
        <row r="69">
          <cell r="B69" t="str">
            <v>SISUA</v>
          </cell>
          <cell r="C69">
            <v>100</v>
          </cell>
          <cell r="D69">
            <v>73</v>
          </cell>
          <cell r="E69"/>
          <cell r="F69"/>
          <cell r="G69"/>
          <cell r="H69">
            <v>105</v>
          </cell>
          <cell r="I69">
            <v>77</v>
          </cell>
          <cell r="J69">
            <v>0</v>
          </cell>
          <cell r="K69">
            <v>0</v>
          </cell>
          <cell r="L69">
            <v>0</v>
          </cell>
        </row>
        <row r="70">
          <cell r="B70" t="str">
            <v>SORO</v>
          </cell>
          <cell r="C70">
            <v>100</v>
          </cell>
          <cell r="D70">
            <v>73</v>
          </cell>
          <cell r="E70">
            <v>45</v>
          </cell>
          <cell r="F70"/>
          <cell r="G70"/>
          <cell r="H70">
            <v>105</v>
          </cell>
          <cell r="I70">
            <v>77</v>
          </cell>
          <cell r="J70">
            <v>47</v>
          </cell>
          <cell r="K70">
            <v>0</v>
          </cell>
          <cell r="L70">
            <v>0</v>
          </cell>
        </row>
        <row r="71">
          <cell r="B71" t="str">
            <v>TALCHER</v>
          </cell>
          <cell r="C71">
            <v>120</v>
          </cell>
          <cell r="D71">
            <v>78</v>
          </cell>
          <cell r="E71">
            <v>42</v>
          </cell>
          <cell r="F71"/>
          <cell r="G71"/>
          <cell r="H71">
            <v>126</v>
          </cell>
          <cell r="I71">
            <v>82</v>
          </cell>
          <cell r="J71">
            <v>44</v>
          </cell>
          <cell r="K71">
            <v>0</v>
          </cell>
          <cell r="L71">
            <v>0</v>
          </cell>
        </row>
        <row r="72">
          <cell r="B72" t="str">
            <v>UMERKOT</v>
          </cell>
          <cell r="C72"/>
          <cell r="D72"/>
          <cell r="E72"/>
          <cell r="F72"/>
          <cell r="G72">
            <v>70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74</v>
          </cell>
        </row>
        <row r="73">
          <cell r="B73" t="str">
            <v>BALIGUDA</v>
          </cell>
          <cell r="C73"/>
          <cell r="D73"/>
          <cell r="E73"/>
          <cell r="F73"/>
          <cell r="G73"/>
          <cell r="H73"/>
          <cell r="I73"/>
          <cell r="J73"/>
          <cell r="K73"/>
          <cell r="L73">
            <v>70</v>
          </cell>
        </row>
        <row r="74">
          <cell r="B74" t="str">
            <v>DIGAPAHANDI</v>
          </cell>
          <cell r="C74"/>
          <cell r="D74"/>
          <cell r="E74"/>
          <cell r="F74"/>
          <cell r="G74"/>
          <cell r="H74"/>
          <cell r="I74"/>
          <cell r="J74"/>
          <cell r="K74"/>
          <cell r="L74">
            <v>70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workbookViewId="0">
      <selection activeCell="R7" sqref="R7"/>
    </sheetView>
  </sheetViews>
  <sheetFormatPr defaultRowHeight="15"/>
  <cols>
    <col min="1" max="1" width="3.7109375" style="1" customWidth="1"/>
    <col min="2" max="2" width="10.7109375" style="1" bestFit="1" customWidth="1"/>
    <col min="3" max="3" width="13.7109375" style="1" customWidth="1"/>
    <col min="4" max="4" width="5.7109375" style="1" customWidth="1"/>
    <col min="5" max="5" width="6.42578125" style="1" bestFit="1" customWidth="1"/>
    <col min="6" max="6" width="14.5703125" style="1" bestFit="1" customWidth="1"/>
    <col min="7" max="8" width="8.5703125" style="1" bestFit="1" customWidth="1"/>
    <col min="9" max="9" width="5.85546875" style="2" customWidth="1"/>
    <col min="10" max="11" width="7.140625" style="2" customWidth="1"/>
    <col min="12" max="12" width="8.28515625" style="2" customWidth="1"/>
    <col min="13" max="16384" width="9.140625" style="1"/>
  </cols>
  <sheetData>
    <row r="1" spans="1:19" ht="75" customHeight="1" thickBot="1">
      <c r="A1" s="27"/>
      <c r="B1" s="28"/>
      <c r="C1" s="28"/>
      <c r="D1" s="28"/>
      <c r="E1" s="28"/>
      <c r="F1" s="28"/>
      <c r="G1" s="28"/>
      <c r="H1" s="24" t="s">
        <v>0</v>
      </c>
      <c r="I1" s="25"/>
      <c r="J1" s="25"/>
      <c r="K1" s="25"/>
      <c r="L1" s="26"/>
    </row>
    <row r="2" spans="1:19" s="5" customFormat="1" ht="52.5" customHeight="1" thickBot="1">
      <c r="A2" s="36" t="s">
        <v>7</v>
      </c>
      <c r="B2" s="37"/>
      <c r="C2" s="37"/>
      <c r="D2" s="37"/>
      <c r="E2" s="37"/>
      <c r="F2" s="37"/>
      <c r="G2" s="38"/>
      <c r="H2" s="39" t="s">
        <v>43</v>
      </c>
      <c r="I2" s="40"/>
      <c r="J2" s="40"/>
      <c r="K2" s="40"/>
      <c r="L2" s="41"/>
    </row>
    <row r="3" spans="1:19" s="4" customFormat="1" ht="34.5" customHeight="1" thickBot="1">
      <c r="A3" s="6" t="s">
        <v>8</v>
      </c>
      <c r="B3" s="7" t="s">
        <v>2</v>
      </c>
      <c r="C3" s="7" t="s">
        <v>9</v>
      </c>
      <c r="D3" s="8" t="s">
        <v>11</v>
      </c>
      <c r="E3" s="7" t="s">
        <v>3</v>
      </c>
      <c r="F3" s="7" t="s">
        <v>4</v>
      </c>
      <c r="G3" s="8" t="s">
        <v>13</v>
      </c>
      <c r="H3" s="9" t="s">
        <v>12</v>
      </c>
      <c r="I3" s="10" t="s">
        <v>5</v>
      </c>
      <c r="J3" s="10" t="s">
        <v>14</v>
      </c>
      <c r="K3" s="10" t="s">
        <v>10</v>
      </c>
      <c r="L3" s="11" t="s">
        <v>6</v>
      </c>
    </row>
    <row r="4" spans="1:19" s="4" customFormat="1" ht="15" customHeight="1">
      <c r="A4" s="13">
        <v>1</v>
      </c>
      <c r="B4" s="14" t="s">
        <v>18</v>
      </c>
      <c r="C4" s="14" t="s">
        <v>19</v>
      </c>
      <c r="D4" s="14" t="s">
        <v>20</v>
      </c>
      <c r="E4" s="17" t="s">
        <v>15</v>
      </c>
      <c r="F4" s="14" t="s">
        <v>21</v>
      </c>
      <c r="G4" s="14">
        <v>5</v>
      </c>
      <c r="H4" s="15">
        <f>VLOOKUP(F4,[1]Sheet1!$B$2:$L$74,11,FALSE)</f>
        <v>47</v>
      </c>
      <c r="I4" s="15">
        <f>G4*1</f>
        <v>5</v>
      </c>
      <c r="J4" s="15">
        <f>G4*5</f>
        <v>25</v>
      </c>
      <c r="K4" s="15">
        <v>25</v>
      </c>
      <c r="L4" s="16">
        <f>G4*H4+I4+J4+K4</f>
        <v>290</v>
      </c>
    </row>
    <row r="5" spans="1:19" s="4" customFormat="1" ht="15" customHeight="1">
      <c r="A5" s="42">
        <v>2</v>
      </c>
      <c r="B5" s="29" t="s">
        <v>22</v>
      </c>
      <c r="C5" s="29" t="s">
        <v>23</v>
      </c>
      <c r="D5" s="29" t="s">
        <v>24</v>
      </c>
      <c r="E5" s="30" t="s">
        <v>15</v>
      </c>
      <c r="F5" s="29" t="s">
        <v>25</v>
      </c>
      <c r="G5" s="29">
        <v>7</v>
      </c>
      <c r="H5" s="31">
        <f>VLOOKUP(F5,[1]Sheet1!$B$2:$L$74,11,FALSE)</f>
        <v>74</v>
      </c>
      <c r="I5" s="31">
        <f t="shared" ref="I5:I9" si="0">G5*1</f>
        <v>7</v>
      </c>
      <c r="J5" s="31">
        <f t="shared" ref="J5:J8" si="1">G5*5</f>
        <v>35</v>
      </c>
      <c r="K5" s="31">
        <v>25</v>
      </c>
      <c r="L5" s="43">
        <f t="shared" ref="L5:L8" si="2">G5*H5+I5+J5+K5</f>
        <v>585</v>
      </c>
    </row>
    <row r="6" spans="1:19" s="4" customFormat="1" ht="15" customHeight="1">
      <c r="A6" s="42">
        <v>3</v>
      </c>
      <c r="B6" s="29" t="s">
        <v>26</v>
      </c>
      <c r="C6" s="29" t="s">
        <v>27</v>
      </c>
      <c r="D6" s="29" t="s">
        <v>28</v>
      </c>
      <c r="E6" s="30" t="s">
        <v>15</v>
      </c>
      <c r="F6" s="29" t="s">
        <v>29</v>
      </c>
      <c r="G6" s="29">
        <v>6</v>
      </c>
      <c r="H6" s="31">
        <f>VLOOKUP(F6,[1]Sheet1!$B$2:$L$74,11,FALSE)</f>
        <v>47</v>
      </c>
      <c r="I6" s="31">
        <f t="shared" si="0"/>
        <v>6</v>
      </c>
      <c r="J6" s="31">
        <f t="shared" si="1"/>
        <v>30</v>
      </c>
      <c r="K6" s="31">
        <v>25</v>
      </c>
      <c r="L6" s="43">
        <f t="shared" si="2"/>
        <v>343</v>
      </c>
    </row>
    <row r="7" spans="1:19" s="4" customFormat="1" ht="15" customHeight="1">
      <c r="A7" s="42">
        <v>4</v>
      </c>
      <c r="B7" s="29" t="s">
        <v>30</v>
      </c>
      <c r="C7" s="29" t="s">
        <v>31</v>
      </c>
      <c r="D7" s="29" t="s">
        <v>32</v>
      </c>
      <c r="E7" s="30" t="s">
        <v>15</v>
      </c>
      <c r="F7" s="29" t="s">
        <v>16</v>
      </c>
      <c r="G7" s="29">
        <v>10</v>
      </c>
      <c r="H7" s="31">
        <f>VLOOKUP(F7,[1]Sheet1!$B$2:$L$74,11,FALSE)</f>
        <v>70</v>
      </c>
      <c r="I7" s="31">
        <f t="shared" si="0"/>
        <v>10</v>
      </c>
      <c r="J7" s="31">
        <f t="shared" si="1"/>
        <v>50</v>
      </c>
      <c r="K7" s="31">
        <v>25</v>
      </c>
      <c r="L7" s="43">
        <f t="shared" si="2"/>
        <v>785</v>
      </c>
    </row>
    <row r="8" spans="1:19" s="4" customFormat="1" ht="15" customHeight="1">
      <c r="A8" s="42">
        <v>5</v>
      </c>
      <c r="B8" s="29" t="s">
        <v>33</v>
      </c>
      <c r="C8" s="29" t="s">
        <v>34</v>
      </c>
      <c r="D8" s="29" t="s">
        <v>35</v>
      </c>
      <c r="E8" s="30" t="s">
        <v>15</v>
      </c>
      <c r="F8" s="29" t="s">
        <v>36</v>
      </c>
      <c r="G8" s="29">
        <v>7</v>
      </c>
      <c r="H8" s="31">
        <v>70</v>
      </c>
      <c r="I8" s="31">
        <f t="shared" si="0"/>
        <v>7</v>
      </c>
      <c r="J8" s="31">
        <v>500</v>
      </c>
      <c r="K8" s="31">
        <v>25</v>
      </c>
      <c r="L8" s="43">
        <f t="shared" si="2"/>
        <v>1022</v>
      </c>
    </row>
    <row r="9" spans="1:19" s="4" customFormat="1" ht="15" customHeight="1">
      <c r="A9" s="42">
        <v>6</v>
      </c>
      <c r="B9" s="29" t="s">
        <v>37</v>
      </c>
      <c r="C9" s="29" t="s">
        <v>38</v>
      </c>
      <c r="D9" s="29" t="s">
        <v>39</v>
      </c>
      <c r="E9" s="29" t="s">
        <v>15</v>
      </c>
      <c r="F9" s="29" t="s">
        <v>36</v>
      </c>
      <c r="G9" s="29">
        <v>7</v>
      </c>
      <c r="H9" s="32" t="s">
        <v>40</v>
      </c>
      <c r="I9" s="32" t="s">
        <v>40</v>
      </c>
      <c r="J9" s="32" t="s">
        <v>40</v>
      </c>
      <c r="K9" s="32" t="s">
        <v>40</v>
      </c>
      <c r="L9" s="44">
        <v>689</v>
      </c>
    </row>
    <row r="10" spans="1:19" s="4" customFormat="1" ht="15" customHeight="1" thickBot="1">
      <c r="A10" s="50" t="s">
        <v>41</v>
      </c>
      <c r="B10" s="51"/>
      <c r="C10" s="51"/>
      <c r="D10" s="51"/>
      <c r="E10" s="51"/>
      <c r="F10" s="51"/>
      <c r="G10" s="51"/>
      <c r="H10" s="51"/>
      <c r="I10" s="51"/>
      <c r="J10" s="51"/>
      <c r="K10" s="52"/>
      <c r="L10" s="45"/>
    </row>
    <row r="11" spans="1:19" s="4" customFormat="1" ht="15" customHeight="1" thickBot="1">
      <c r="A11" s="46" t="s">
        <v>42</v>
      </c>
      <c r="B11" s="47"/>
      <c r="C11" s="47"/>
      <c r="D11" s="47"/>
      <c r="E11" s="47"/>
      <c r="F11" s="47"/>
      <c r="G11" s="47"/>
      <c r="H11" s="47"/>
      <c r="I11" s="47"/>
      <c r="J11" s="47"/>
      <c r="K11" s="48"/>
      <c r="L11" s="49">
        <f>ROUND(SUM(L4:L10),0)</f>
        <v>3714</v>
      </c>
    </row>
    <row r="12" spans="1:19" s="4" customFormat="1" ht="15" customHeight="1" thickBot="1">
      <c r="A12" s="33"/>
      <c r="B12"/>
      <c r="C12"/>
      <c r="D12"/>
      <c r="E12"/>
      <c r="F12"/>
      <c r="G12" s="12">
        <f>SUM(G4:G9)</f>
        <v>42</v>
      </c>
      <c r="H12" s="34"/>
      <c r="I12" s="34"/>
      <c r="J12" s="34"/>
      <c r="K12" s="34"/>
      <c r="L12" s="34"/>
    </row>
    <row r="13" spans="1:19" s="3" customFormat="1" ht="33.75" customHeight="1">
      <c r="A13" s="18" t="s">
        <v>17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35"/>
    </row>
    <row r="14" spans="1:19" s="3" customFormat="1" ht="30" customHeight="1" thickBot="1">
      <c r="A14" s="20" t="s">
        <v>1</v>
      </c>
      <c r="B14" s="21"/>
      <c r="C14" s="21"/>
      <c r="D14" s="21"/>
      <c r="E14" s="21"/>
      <c r="F14" s="21"/>
      <c r="G14" s="21"/>
      <c r="H14" s="21"/>
      <c r="I14" s="22"/>
      <c r="J14" s="22"/>
      <c r="K14" s="22"/>
      <c r="L14" s="23"/>
      <c r="S14" s="4"/>
    </row>
  </sheetData>
  <sortState ref="B4:L17">
    <sortCondition ref="B4:B17"/>
  </sortState>
  <mergeCells count="9">
    <mergeCell ref="A13:L13"/>
    <mergeCell ref="A14:L14"/>
    <mergeCell ref="H1:L1"/>
    <mergeCell ref="H2:L2"/>
    <mergeCell ref="A1:G1"/>
    <mergeCell ref="A2:G2"/>
    <mergeCell ref="L9:L10"/>
    <mergeCell ref="A11:K11"/>
    <mergeCell ref="A10:K10"/>
  </mergeCells>
  <pageMargins left="0.32" right="0.11811023622047245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2026-01-13T14:16:23Z</cp:lastPrinted>
  <dcterms:created xsi:type="dcterms:W3CDTF">2024-03-10T06:34:17Z</dcterms:created>
  <dcterms:modified xsi:type="dcterms:W3CDTF">2026-02-16T08:10:04Z</dcterms:modified>
</cp:coreProperties>
</file>