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70" windowWidth="20730" windowHeight="8640"/>
  </bookViews>
  <sheets>
    <sheet name="Consignment" sheetId="1" r:id="rId1"/>
  </sheets>
  <externalReferences>
    <externalReference r:id="rId2"/>
  </externalReferences>
  <definedNames>
    <definedName name="_xlnm._FilterDatabase" localSheetId="0" hidden="1">Consignment!$M$1:$M$16</definedName>
  </definedNames>
  <calcPr calcId="144525"/>
</workbook>
</file>

<file path=xl/calcChain.xml><?xml version="1.0" encoding="utf-8"?>
<calcChain xmlns="http://schemas.openxmlformats.org/spreadsheetml/2006/main">
  <c r="G12" i="1" l="1"/>
  <c r="I10" i="1"/>
  <c r="H10" i="1"/>
  <c r="L10" i="1" s="1"/>
  <c r="I9" i="1"/>
  <c r="L9" i="1" s="1"/>
  <c r="I8" i="1"/>
  <c r="H8" i="1"/>
  <c r="I7" i="1"/>
  <c r="H7" i="1"/>
  <c r="I6" i="1"/>
  <c r="H6" i="1"/>
  <c r="I5" i="1"/>
  <c r="H5" i="1"/>
  <c r="I4" i="1"/>
  <c r="H4" i="1"/>
  <c r="L4" i="1" l="1"/>
  <c r="L5" i="1"/>
  <c r="L6" i="1"/>
  <c r="L7" i="1"/>
  <c r="L8" i="1"/>
  <c r="L11" i="1" s="1"/>
</calcChain>
</file>

<file path=xl/sharedStrings.xml><?xml version="1.0" encoding="utf-8"?>
<sst xmlns="http://schemas.openxmlformats.org/spreadsheetml/2006/main" count="61" uniqueCount="47">
  <si>
    <t>SCRUBER</t>
  </si>
  <si>
    <t>PHENYLE</t>
  </si>
  <si>
    <t>BANKI</t>
  </si>
  <si>
    <t>SORO</t>
  </si>
  <si>
    <t>BOUDH</t>
  </si>
  <si>
    <t>BASUDEVPUR</t>
  </si>
  <si>
    <t>JALESWAR</t>
  </si>
  <si>
    <t>CTC</t>
  </si>
  <si>
    <t>DATE</t>
  </si>
  <si>
    <t>FROM</t>
  </si>
  <si>
    <t>PRODUCT</t>
  </si>
  <si>
    <t>CASE</t>
  </si>
  <si>
    <t>RATE</t>
  </si>
  <si>
    <t>HML</t>
  </si>
  <si>
    <t>DD.CH.</t>
  </si>
  <si>
    <t>LR CH.</t>
  </si>
  <si>
    <t>AMT.</t>
  </si>
  <si>
    <t>INVOICE
PRAGATI LOGISTICS,SAMANTA SAHI KHUNTIA LANE,8984191006
GST No:21AGHPB9356M1Z9</t>
  </si>
  <si>
    <t xml:space="preserve">DHP INTERNATIONAL
Address: 504, MAHATAB ROAD, BACK SIDE OF JMG HERO,
CUTTACK,-753001 ODISHA,7978629868
GST No:21AIAPD5228R1ZC
</t>
  </si>
  <si>
    <t>Thanking you for your business.
PRAGATI LOGISTICS</t>
  </si>
  <si>
    <t>SL.</t>
  </si>
  <si>
    <t>LR NO.</t>
  </si>
  <si>
    <t>INV.NO.</t>
  </si>
  <si>
    <t>DESTINATION</t>
  </si>
  <si>
    <t>16/6/2026</t>
  </si>
  <si>
    <t>PL/DO/03241</t>
  </si>
  <si>
    <t>115</t>
  </si>
  <si>
    <t>PL/MA/02150</t>
  </si>
  <si>
    <t>123</t>
  </si>
  <si>
    <t>25/6/2026</t>
  </si>
  <si>
    <t>PL/DO/03553</t>
  </si>
  <si>
    <t>142</t>
  </si>
  <si>
    <t>PANIKOILI</t>
  </si>
  <si>
    <t>PL/DO/03564</t>
  </si>
  <si>
    <t>146</t>
  </si>
  <si>
    <t>JATNI</t>
  </si>
  <si>
    <t>26/6/2026</t>
  </si>
  <si>
    <t>PL/JA/04794</t>
  </si>
  <si>
    <t>140</t>
  </si>
  <si>
    <t>PL/JA/04996</t>
  </si>
  <si>
    <t>139</t>
  </si>
  <si>
    <t>27/6/2026</t>
  </si>
  <si>
    <t>PL/MA/02493</t>
  </si>
  <si>
    <t>149</t>
  </si>
  <si>
    <t>(RUPEES ELEVEN THOUSAND TWO HUNDRED FORTY NINE ONLY)</t>
  </si>
  <si>
    <t>Kindly, verify &amp; confirm within 7 days, else GST will be filed by 20th JULY,2026. 
GST to be paid by Consignor under Reverse Charge Mechanism(RCM) as per GST.</t>
  </si>
  <si>
    <t>Bill Date: 30/06/2026
Bill NO : 6617
Total Amount: 11249.00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</si>
</sst>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2" fontId="0" fillId="0" borderId="1" xfId="0" applyNumberFormat="1" applyFont="1" applyBorder="1"/>
    <xf numFmtId="0" fontId="0" fillId="0" borderId="0" xfId="0" applyNumberFormat="1" applyFont="1" applyAlignment="1">
      <alignment horizontal="center"/>
    </xf>
    <xf numFmtId="2" fontId="0" fillId="0" borderId="0" xfId="0" applyNumberFormat="1" applyFont="1"/>
    <xf numFmtId="0" fontId="2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3" fillId="0" borderId="1" xfId="0" applyNumberFormat="1" applyFont="1" applyBorder="1"/>
    <xf numFmtId="2" fontId="2" fillId="0" borderId="7" xfId="0" applyNumberFormat="1" applyFont="1" applyBorder="1" applyAlignment="1">
      <alignment horizontal="left" vertical="center" wrapText="1"/>
    </xf>
    <xf numFmtId="2" fontId="2" fillId="0" borderId="8" xfId="0" applyNumberFormat="1" applyFont="1" applyBorder="1" applyAlignment="1">
      <alignment horizontal="left" vertical="center" wrapText="1"/>
    </xf>
    <xf numFmtId="2" fontId="2" fillId="0" borderId="9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left" wrapText="1"/>
    </xf>
    <xf numFmtId="0" fontId="2" fillId="0" borderId="12" xfId="0" applyNumberFormat="1" applyFont="1" applyBorder="1" applyAlignment="1">
      <alignment horizontal="left" wrapText="1"/>
    </xf>
    <xf numFmtId="2" fontId="2" fillId="0" borderId="14" xfId="0" applyNumberFormat="1" applyFont="1" applyBorder="1" applyAlignment="1">
      <alignment horizontal="left" vertical="center" wrapText="1"/>
    </xf>
    <xf numFmtId="2" fontId="2" fillId="0" borderId="15" xfId="0" applyNumberFormat="1" applyFont="1" applyBorder="1" applyAlignment="1">
      <alignment horizontal="left" vertical="center" wrapText="1"/>
    </xf>
    <xf numFmtId="0" fontId="0" fillId="0" borderId="16" xfId="0" applyNumberFormat="1" applyFont="1" applyBorder="1" applyAlignment="1">
      <alignment horizontal="center"/>
    </xf>
    <xf numFmtId="0" fontId="0" fillId="0" borderId="17" xfId="0" applyNumberFormat="1" applyFont="1" applyBorder="1"/>
    <xf numFmtId="0" fontId="0" fillId="0" borderId="18" xfId="0" applyNumberFormat="1" applyFont="1" applyBorder="1" applyAlignment="1">
      <alignment horizontal="right" vertical="center"/>
    </xf>
    <xf numFmtId="0" fontId="3" fillId="0" borderId="19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 wrapText="1"/>
    </xf>
    <xf numFmtId="0" fontId="2" fillId="0" borderId="5" xfId="0" applyNumberFormat="1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>
      <alignment wrapText="1"/>
    </xf>
    <xf numFmtId="0" fontId="2" fillId="0" borderId="7" xfId="0" applyNumberFormat="1" applyFont="1" applyBorder="1" applyAlignment="1">
      <alignment wrapText="1"/>
    </xf>
    <xf numFmtId="2" fontId="2" fillId="0" borderId="7" xfId="0" applyNumberFormat="1" applyFont="1" applyBorder="1" applyAlignment="1">
      <alignment wrapText="1"/>
    </xf>
    <xf numFmtId="2" fontId="2" fillId="0" borderId="8" xfId="0" applyNumberFormat="1" applyFont="1" applyBorder="1" applyAlignment="1">
      <alignment wrapText="1"/>
    </xf>
    <xf numFmtId="0" fontId="0" fillId="0" borderId="20" xfId="0" applyNumberFormat="1" applyFont="1" applyBorder="1" applyAlignment="1">
      <alignment horizontal="center"/>
    </xf>
    <xf numFmtId="0" fontId="0" fillId="0" borderId="2" xfId="0" applyNumberFormat="1" applyFont="1" applyBorder="1"/>
    <xf numFmtId="0" fontId="3" fillId="0" borderId="2" xfId="0" applyNumberFormat="1" applyFont="1" applyBorder="1"/>
    <xf numFmtId="2" fontId="0" fillId="0" borderId="2" xfId="0" applyNumberFormat="1" applyFont="1" applyBorder="1"/>
    <xf numFmtId="0" fontId="1" fillId="0" borderId="4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2" fontId="1" fillId="0" borderId="8" xfId="0" applyNumberFormat="1" applyFont="1" applyBorder="1" applyAlignment="1">
      <alignment horizontal="right" vertical="center"/>
    </xf>
    <xf numFmtId="2" fontId="1" fillId="0" borderId="13" xfId="0" applyNumberFormat="1" applyFont="1" applyBorder="1" applyAlignment="1">
      <alignment horizontal="left" vertical="center" wrapText="1"/>
    </xf>
    <xf numFmtId="0" fontId="0" fillId="0" borderId="21" xfId="0" applyNumberFormat="1" applyFont="1" applyBorder="1" applyAlignment="1">
      <alignment horizontal="center"/>
    </xf>
    <xf numFmtId="0" fontId="0" fillId="0" borderId="3" xfId="0" applyNumberFormat="1" applyFont="1" applyBorder="1"/>
    <xf numFmtId="0" fontId="3" fillId="0" borderId="3" xfId="0" applyNumberFormat="1" applyFont="1" applyBorder="1"/>
    <xf numFmtId="2" fontId="0" fillId="0" borderId="3" xfId="0" applyNumberFormat="1" applyFont="1" applyBorder="1"/>
    <xf numFmtId="0" fontId="0" fillId="0" borderId="22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0</xdr:row>
      <xdr:rowOff>104776</xdr:rowOff>
    </xdr:from>
    <xdr:to>
      <xdr:col>7</xdr:col>
      <xdr:colOff>352425</xdr:colOff>
      <xdr:row>0</xdr:row>
      <xdr:rowOff>1057276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399" y="104776"/>
          <a:ext cx="4114801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>
        <row r="3">
          <cell r="B3" t="str">
            <v>ANANDPUR</v>
          </cell>
          <cell r="C3">
            <v>75</v>
          </cell>
          <cell r="D3">
            <v>85</v>
          </cell>
          <cell r="E3">
            <v>100</v>
          </cell>
          <cell r="F3">
            <v>83</v>
          </cell>
        </row>
        <row r="4">
          <cell r="B4" t="str">
            <v>ANGUL</v>
          </cell>
          <cell r="C4">
            <v>55</v>
          </cell>
          <cell r="D4">
            <v>65</v>
          </cell>
          <cell r="E4">
            <v>80</v>
          </cell>
          <cell r="F4">
            <v>61</v>
          </cell>
        </row>
        <row r="5">
          <cell r="B5" t="str">
            <v>ASKA</v>
          </cell>
          <cell r="C5">
            <v>80</v>
          </cell>
          <cell r="D5">
            <v>90</v>
          </cell>
          <cell r="E5">
            <v>105</v>
          </cell>
          <cell r="F5">
            <v>88</v>
          </cell>
        </row>
        <row r="6">
          <cell r="B6" t="str">
            <v>ATHAGARH</v>
          </cell>
          <cell r="C6">
            <v>45</v>
          </cell>
          <cell r="D6">
            <v>55</v>
          </cell>
          <cell r="E6">
            <v>70</v>
          </cell>
          <cell r="F6">
            <v>50</v>
          </cell>
        </row>
        <row r="7">
          <cell r="B7" t="str">
            <v>BALASORE</v>
          </cell>
          <cell r="C7">
            <v>70</v>
          </cell>
          <cell r="D7">
            <v>80</v>
          </cell>
          <cell r="E7">
            <v>95</v>
          </cell>
          <cell r="F7">
            <v>77</v>
          </cell>
        </row>
        <row r="8">
          <cell r="B8" t="str">
            <v>BALIAPAL</v>
          </cell>
          <cell r="C8">
            <v>85</v>
          </cell>
          <cell r="D8">
            <v>95</v>
          </cell>
          <cell r="E8">
            <v>110</v>
          </cell>
          <cell r="F8">
            <v>94</v>
          </cell>
        </row>
        <row r="9">
          <cell r="B9" t="str">
            <v>BANAMALIPUR</v>
          </cell>
          <cell r="C9">
            <v>45</v>
          </cell>
          <cell r="D9">
            <v>55</v>
          </cell>
          <cell r="E9">
            <v>70</v>
          </cell>
          <cell r="F9">
            <v>50</v>
          </cell>
        </row>
        <row r="10">
          <cell r="B10" t="str">
            <v>BANKI</v>
          </cell>
          <cell r="C10">
            <v>45</v>
          </cell>
          <cell r="D10">
            <v>55</v>
          </cell>
          <cell r="E10">
            <v>70</v>
          </cell>
          <cell r="F10">
            <v>50</v>
          </cell>
        </row>
        <row r="11">
          <cell r="B11" t="str">
            <v>BARAGARH</v>
          </cell>
          <cell r="C11">
            <v>90</v>
          </cell>
          <cell r="D11">
            <v>100</v>
          </cell>
          <cell r="E11">
            <v>115</v>
          </cell>
          <cell r="F11">
            <v>99</v>
          </cell>
        </row>
        <row r="12">
          <cell r="B12" t="str">
            <v>BARANGA</v>
          </cell>
          <cell r="C12">
            <v>45</v>
          </cell>
          <cell r="D12">
            <v>55</v>
          </cell>
          <cell r="E12">
            <v>70</v>
          </cell>
          <cell r="F12">
            <v>50</v>
          </cell>
        </row>
        <row r="13">
          <cell r="B13" t="str">
            <v>BARBIL</v>
          </cell>
          <cell r="C13">
            <v>70</v>
          </cell>
          <cell r="D13">
            <v>80</v>
          </cell>
          <cell r="E13">
            <v>95</v>
          </cell>
          <cell r="F13">
            <v>77</v>
          </cell>
        </row>
        <row r="14">
          <cell r="B14" t="str">
            <v>BARIPADA</v>
          </cell>
          <cell r="C14">
            <v>80</v>
          </cell>
          <cell r="D14">
            <v>90</v>
          </cell>
          <cell r="E14">
            <v>105</v>
          </cell>
          <cell r="F14">
            <v>88</v>
          </cell>
        </row>
        <row r="15">
          <cell r="B15" t="str">
            <v>BARPALI</v>
          </cell>
          <cell r="C15">
            <v>110</v>
          </cell>
          <cell r="D15">
            <v>120</v>
          </cell>
          <cell r="E15">
            <v>135</v>
          </cell>
          <cell r="F15">
            <v>121</v>
          </cell>
        </row>
        <row r="16">
          <cell r="B16" t="str">
            <v>BASUDEVPUR</v>
          </cell>
          <cell r="C16">
            <v>90</v>
          </cell>
          <cell r="D16">
            <v>100</v>
          </cell>
          <cell r="E16">
            <v>115</v>
          </cell>
          <cell r="F16">
            <v>99</v>
          </cell>
        </row>
        <row r="17">
          <cell r="B17" t="str">
            <v>BELPAHAD</v>
          </cell>
          <cell r="C17">
            <v>125</v>
          </cell>
          <cell r="D17">
            <v>135</v>
          </cell>
          <cell r="E17">
            <v>150</v>
          </cell>
          <cell r="F17">
            <v>138</v>
          </cell>
        </row>
        <row r="18">
          <cell r="B18" t="str">
            <v>BERHAMPUR</v>
          </cell>
          <cell r="C18">
            <v>75</v>
          </cell>
          <cell r="D18">
            <v>85</v>
          </cell>
          <cell r="E18">
            <v>100</v>
          </cell>
          <cell r="F18">
            <v>83</v>
          </cell>
        </row>
        <row r="19">
          <cell r="B19" t="str">
            <v>BHADRAK</v>
          </cell>
          <cell r="C19">
            <v>45</v>
          </cell>
          <cell r="D19">
            <v>55</v>
          </cell>
          <cell r="E19">
            <v>70</v>
          </cell>
          <cell r="F19">
            <v>50</v>
          </cell>
        </row>
        <row r="20">
          <cell r="B20" t="str">
            <v>BHANJANAGAR</v>
          </cell>
          <cell r="C20">
            <v>85</v>
          </cell>
          <cell r="D20">
            <v>95</v>
          </cell>
          <cell r="E20">
            <v>110</v>
          </cell>
          <cell r="F20">
            <v>94</v>
          </cell>
        </row>
        <row r="21">
          <cell r="B21" t="str">
            <v>BHAWANIPATNA</v>
          </cell>
          <cell r="C21">
            <v>85</v>
          </cell>
          <cell r="D21">
            <v>95</v>
          </cell>
          <cell r="E21">
            <v>110</v>
          </cell>
          <cell r="F21">
            <v>94</v>
          </cell>
        </row>
        <row r="22">
          <cell r="B22" t="str">
            <v>BHUBANESWAR</v>
          </cell>
          <cell r="C22">
            <v>45</v>
          </cell>
          <cell r="D22">
            <v>55</v>
          </cell>
          <cell r="E22">
            <v>70</v>
          </cell>
          <cell r="F22">
            <v>50</v>
          </cell>
        </row>
        <row r="23">
          <cell r="B23" t="str">
            <v>BOLANGIR</v>
          </cell>
          <cell r="C23">
            <v>75</v>
          </cell>
          <cell r="D23">
            <v>85</v>
          </cell>
          <cell r="E23">
            <v>100</v>
          </cell>
          <cell r="F23">
            <v>83</v>
          </cell>
        </row>
        <row r="24">
          <cell r="B24" t="str">
            <v>BORIGUMMA</v>
          </cell>
          <cell r="C24">
            <v>115</v>
          </cell>
          <cell r="D24">
            <v>125</v>
          </cell>
          <cell r="E24">
            <v>140</v>
          </cell>
          <cell r="F24">
            <v>127</v>
          </cell>
        </row>
        <row r="25">
          <cell r="B25" t="str">
            <v>BOUDH</v>
          </cell>
          <cell r="C25">
            <v>100</v>
          </cell>
          <cell r="D25">
            <v>110</v>
          </cell>
          <cell r="E25">
            <v>125</v>
          </cell>
          <cell r="F25">
            <v>110</v>
          </cell>
        </row>
        <row r="26">
          <cell r="B26" t="str">
            <v>BRAJARAJNAGAR</v>
          </cell>
          <cell r="C26">
            <v>100</v>
          </cell>
          <cell r="D26">
            <v>110</v>
          </cell>
          <cell r="E26">
            <v>125</v>
          </cell>
          <cell r="F26">
            <v>110</v>
          </cell>
        </row>
        <row r="27">
          <cell r="B27" t="str">
            <v>CHANDBALI</v>
          </cell>
          <cell r="C27">
            <v>65</v>
          </cell>
          <cell r="D27">
            <v>75</v>
          </cell>
          <cell r="E27">
            <v>90</v>
          </cell>
          <cell r="F27">
            <v>72</v>
          </cell>
        </row>
        <row r="28">
          <cell r="B28" t="str">
            <v>CHATRACHAKADA</v>
          </cell>
          <cell r="C28">
            <v>65</v>
          </cell>
          <cell r="D28">
            <v>75</v>
          </cell>
          <cell r="E28">
            <v>90</v>
          </cell>
          <cell r="F28">
            <v>72</v>
          </cell>
        </row>
        <row r="29">
          <cell r="B29" t="str">
            <v>CHHATRAPUR</v>
          </cell>
          <cell r="C29">
            <v>85</v>
          </cell>
          <cell r="D29">
            <v>95</v>
          </cell>
          <cell r="E29">
            <v>110</v>
          </cell>
          <cell r="F29">
            <v>94</v>
          </cell>
        </row>
        <row r="30">
          <cell r="B30" t="str">
            <v>DENGAPOLA</v>
          </cell>
          <cell r="C30">
            <v>45</v>
          </cell>
          <cell r="D30">
            <v>55</v>
          </cell>
          <cell r="E30">
            <v>70</v>
          </cell>
          <cell r="F30">
            <v>50</v>
          </cell>
        </row>
        <row r="31">
          <cell r="B31" t="str">
            <v>DERABISHI</v>
          </cell>
          <cell r="C31">
            <v>45</v>
          </cell>
          <cell r="D31">
            <v>55</v>
          </cell>
          <cell r="E31">
            <v>70</v>
          </cell>
          <cell r="F31">
            <v>50</v>
          </cell>
        </row>
        <row r="32">
          <cell r="B32" t="str">
            <v>DHAMNAGAR</v>
          </cell>
          <cell r="C32">
            <v>100</v>
          </cell>
          <cell r="D32">
            <v>110</v>
          </cell>
          <cell r="E32">
            <v>125</v>
          </cell>
          <cell r="F32">
            <v>110</v>
          </cell>
        </row>
        <row r="33">
          <cell r="B33" t="str">
            <v>DHENKANAL</v>
          </cell>
          <cell r="C33">
            <v>45</v>
          </cell>
          <cell r="D33">
            <v>55</v>
          </cell>
          <cell r="E33">
            <v>70</v>
          </cell>
          <cell r="F33">
            <v>50</v>
          </cell>
        </row>
        <row r="34">
          <cell r="B34" t="str">
            <v>DIGAPAHANDI</v>
          </cell>
          <cell r="C34">
            <v>100</v>
          </cell>
          <cell r="D34">
            <v>110</v>
          </cell>
          <cell r="E34">
            <v>125</v>
          </cell>
          <cell r="F34">
            <v>110</v>
          </cell>
        </row>
        <row r="35">
          <cell r="B35" t="str">
            <v>FAKIRPUR</v>
          </cell>
          <cell r="C35">
            <v>100</v>
          </cell>
          <cell r="D35">
            <v>110</v>
          </cell>
          <cell r="E35">
            <v>125</v>
          </cell>
          <cell r="F35">
            <v>110</v>
          </cell>
        </row>
        <row r="36">
          <cell r="B36" t="str">
            <v>HARIPUR HAT</v>
          </cell>
          <cell r="C36">
            <v>45</v>
          </cell>
          <cell r="D36">
            <v>55</v>
          </cell>
          <cell r="E36">
            <v>70</v>
          </cell>
          <cell r="F36">
            <v>50</v>
          </cell>
        </row>
        <row r="37">
          <cell r="B37" t="str">
            <v>ITAMATI</v>
          </cell>
          <cell r="C37">
            <v>45</v>
          </cell>
          <cell r="D37">
            <v>55</v>
          </cell>
          <cell r="E37">
            <v>70</v>
          </cell>
          <cell r="F37">
            <v>50</v>
          </cell>
        </row>
        <row r="38">
          <cell r="B38" t="str">
            <v>JAGATSINGHPUR</v>
          </cell>
          <cell r="C38">
            <v>45</v>
          </cell>
          <cell r="D38">
            <v>55</v>
          </cell>
          <cell r="E38">
            <v>70</v>
          </cell>
          <cell r="F38">
            <v>50</v>
          </cell>
        </row>
        <row r="39">
          <cell r="B39" t="str">
            <v>JAJPUR ROAD</v>
          </cell>
          <cell r="C39">
            <v>45</v>
          </cell>
          <cell r="D39">
            <v>55</v>
          </cell>
          <cell r="E39">
            <v>70</v>
          </cell>
          <cell r="F39">
            <v>50</v>
          </cell>
        </row>
        <row r="40">
          <cell r="B40" t="str">
            <v>JAJPUR TOWN</v>
          </cell>
          <cell r="C40">
            <v>45</v>
          </cell>
          <cell r="D40">
            <v>55</v>
          </cell>
          <cell r="E40">
            <v>70</v>
          </cell>
          <cell r="F40">
            <v>50</v>
          </cell>
        </row>
        <row r="41">
          <cell r="B41" t="str">
            <v>JALESWAR</v>
          </cell>
          <cell r="C41">
            <v>90</v>
          </cell>
          <cell r="D41">
            <v>100</v>
          </cell>
          <cell r="E41">
            <v>115</v>
          </cell>
          <cell r="F41">
            <v>99</v>
          </cell>
        </row>
        <row r="42">
          <cell r="B42" t="str">
            <v>JASIPUR</v>
          </cell>
          <cell r="C42">
            <v>90</v>
          </cell>
          <cell r="D42">
            <v>100</v>
          </cell>
          <cell r="E42">
            <v>115</v>
          </cell>
          <cell r="F42">
            <v>99</v>
          </cell>
        </row>
        <row r="43">
          <cell r="B43" t="str">
            <v>JATNI</v>
          </cell>
          <cell r="C43">
            <v>45</v>
          </cell>
          <cell r="D43">
            <v>55</v>
          </cell>
          <cell r="E43">
            <v>70</v>
          </cell>
          <cell r="F43">
            <v>50</v>
          </cell>
        </row>
        <row r="44">
          <cell r="B44" t="str">
            <v>JEYPORE</v>
          </cell>
          <cell r="C44">
            <v>90</v>
          </cell>
          <cell r="D44">
            <v>100</v>
          </cell>
          <cell r="E44">
            <v>115</v>
          </cell>
          <cell r="F44">
            <v>99</v>
          </cell>
        </row>
        <row r="45">
          <cell r="B45" t="str">
            <v>KALUPADA GHAT</v>
          </cell>
          <cell r="C45">
            <v>85</v>
          </cell>
          <cell r="D45">
            <v>95</v>
          </cell>
          <cell r="E45">
            <v>110</v>
          </cell>
          <cell r="F45">
            <v>94</v>
          </cell>
        </row>
        <row r="46">
          <cell r="B46" t="str">
            <v>KAMAKHYANAGAR</v>
          </cell>
          <cell r="C46">
            <v>45</v>
          </cell>
          <cell r="D46">
            <v>55</v>
          </cell>
          <cell r="E46">
            <v>70</v>
          </cell>
          <cell r="F46">
            <v>50</v>
          </cell>
        </row>
        <row r="47">
          <cell r="B47" t="str">
            <v>KENDRAPARA</v>
          </cell>
          <cell r="C47">
            <v>45</v>
          </cell>
          <cell r="D47">
            <v>55</v>
          </cell>
          <cell r="E47">
            <v>70</v>
          </cell>
          <cell r="F47">
            <v>50</v>
          </cell>
        </row>
        <row r="48">
          <cell r="B48" t="str">
            <v>KESINGA</v>
          </cell>
          <cell r="C48">
            <v>110</v>
          </cell>
          <cell r="D48">
            <v>120</v>
          </cell>
          <cell r="E48">
            <v>135</v>
          </cell>
          <cell r="F48">
            <v>121</v>
          </cell>
        </row>
        <row r="49">
          <cell r="B49" t="str">
            <v>KHURDA</v>
          </cell>
          <cell r="C49">
            <v>45</v>
          </cell>
          <cell r="D49">
            <v>55</v>
          </cell>
          <cell r="E49">
            <v>70</v>
          </cell>
          <cell r="F49">
            <v>50</v>
          </cell>
        </row>
        <row r="50">
          <cell r="B50" t="str">
            <v>KONARK</v>
          </cell>
          <cell r="C50">
            <v>45</v>
          </cell>
          <cell r="D50">
            <v>55</v>
          </cell>
          <cell r="E50">
            <v>70</v>
          </cell>
          <cell r="F50">
            <v>50</v>
          </cell>
        </row>
        <row r="51">
          <cell r="B51" t="str">
            <v>KORAPUT</v>
          </cell>
          <cell r="C51">
            <v>90</v>
          </cell>
          <cell r="D51">
            <v>100</v>
          </cell>
          <cell r="E51">
            <v>115</v>
          </cell>
          <cell r="F51">
            <v>99</v>
          </cell>
        </row>
        <row r="52">
          <cell r="B52" t="str">
            <v>KOTPAD</v>
          </cell>
          <cell r="C52">
            <v>115</v>
          </cell>
          <cell r="D52">
            <v>125</v>
          </cell>
          <cell r="E52">
            <v>140</v>
          </cell>
          <cell r="F52">
            <v>127</v>
          </cell>
        </row>
        <row r="53">
          <cell r="B53" t="str">
            <v>KUAKHIA</v>
          </cell>
          <cell r="C53">
            <v>45</v>
          </cell>
          <cell r="D53">
            <v>55</v>
          </cell>
          <cell r="E53">
            <v>70</v>
          </cell>
          <cell r="F53">
            <v>50</v>
          </cell>
        </row>
        <row r="54">
          <cell r="B54" t="str">
            <v>KUNDILO</v>
          </cell>
          <cell r="C54">
            <v>65</v>
          </cell>
          <cell r="D54">
            <v>75</v>
          </cell>
          <cell r="E54">
            <v>90</v>
          </cell>
          <cell r="F54">
            <v>72</v>
          </cell>
        </row>
        <row r="55">
          <cell r="B55" t="str">
            <v>MALKANGIRI</v>
          </cell>
          <cell r="C55">
            <v>85</v>
          </cell>
          <cell r="D55">
            <v>95</v>
          </cell>
          <cell r="E55">
            <v>110</v>
          </cell>
          <cell r="F55">
            <v>94</v>
          </cell>
        </row>
        <row r="56">
          <cell r="B56" t="str">
            <v>NABARANGPUR</v>
          </cell>
          <cell r="C56">
            <v>100</v>
          </cell>
          <cell r="D56">
            <v>110</v>
          </cell>
          <cell r="E56">
            <v>125</v>
          </cell>
          <cell r="F56">
            <v>110</v>
          </cell>
        </row>
        <row r="57">
          <cell r="B57" t="str">
            <v>NAYAGARH</v>
          </cell>
          <cell r="C57">
            <v>45</v>
          </cell>
          <cell r="D57">
            <v>55</v>
          </cell>
          <cell r="E57">
            <v>70</v>
          </cell>
          <cell r="F57">
            <v>50</v>
          </cell>
        </row>
        <row r="58">
          <cell r="B58" t="str">
            <v>NIALI</v>
          </cell>
          <cell r="C58">
            <v>45</v>
          </cell>
          <cell r="D58">
            <v>55</v>
          </cell>
          <cell r="E58">
            <v>70</v>
          </cell>
          <cell r="F58">
            <v>50</v>
          </cell>
        </row>
        <row r="59">
          <cell r="B59" t="str">
            <v>NIMAPARA</v>
          </cell>
          <cell r="C59">
            <v>45</v>
          </cell>
          <cell r="D59">
            <v>55</v>
          </cell>
          <cell r="E59">
            <v>70</v>
          </cell>
          <cell r="F59">
            <v>50</v>
          </cell>
        </row>
        <row r="60">
          <cell r="B60" t="str">
            <v>PANIKOILI</v>
          </cell>
          <cell r="C60">
            <v>45</v>
          </cell>
          <cell r="D60">
            <v>55</v>
          </cell>
          <cell r="E60">
            <v>70</v>
          </cell>
          <cell r="F60">
            <v>50</v>
          </cell>
        </row>
        <row r="61">
          <cell r="B61" t="str">
            <v>PANKAPAL</v>
          </cell>
          <cell r="C61">
            <v>45</v>
          </cell>
          <cell r="D61">
            <v>55</v>
          </cell>
          <cell r="E61">
            <v>70</v>
          </cell>
          <cell r="F61">
            <v>50</v>
          </cell>
        </row>
        <row r="62">
          <cell r="B62" t="str">
            <v>PARALAKHEMUNDI</v>
          </cell>
          <cell r="C62">
            <v>125</v>
          </cell>
          <cell r="D62">
            <v>135</v>
          </cell>
          <cell r="E62">
            <v>150</v>
          </cell>
          <cell r="F62">
            <v>138</v>
          </cell>
        </row>
        <row r="63">
          <cell r="B63" t="str">
            <v>PATAPUR</v>
          </cell>
          <cell r="C63">
            <v>70</v>
          </cell>
          <cell r="D63">
            <v>80</v>
          </cell>
          <cell r="E63">
            <v>95</v>
          </cell>
          <cell r="F63">
            <v>77</v>
          </cell>
        </row>
        <row r="64">
          <cell r="B64" t="str">
            <v>PATRAPARA</v>
          </cell>
          <cell r="C64">
            <v>45</v>
          </cell>
          <cell r="D64">
            <v>55</v>
          </cell>
          <cell r="E64">
            <v>70</v>
          </cell>
          <cell r="F64">
            <v>50</v>
          </cell>
        </row>
        <row r="65">
          <cell r="B65" t="str">
            <v>PHULBANI</v>
          </cell>
          <cell r="C65">
            <v>105</v>
          </cell>
          <cell r="D65">
            <v>115</v>
          </cell>
          <cell r="E65">
            <v>130</v>
          </cell>
          <cell r="F65">
            <v>116</v>
          </cell>
        </row>
        <row r="66">
          <cell r="B66" t="str">
            <v>PIPILI</v>
          </cell>
          <cell r="C66">
            <v>45</v>
          </cell>
          <cell r="D66">
            <v>55</v>
          </cell>
          <cell r="E66">
            <v>70</v>
          </cell>
          <cell r="F66">
            <v>50</v>
          </cell>
        </row>
        <row r="67">
          <cell r="B67" t="str">
            <v>PURI</v>
          </cell>
          <cell r="C67">
            <v>45</v>
          </cell>
          <cell r="D67">
            <v>55</v>
          </cell>
          <cell r="E67">
            <v>70</v>
          </cell>
          <cell r="F67">
            <v>50</v>
          </cell>
        </row>
        <row r="68">
          <cell r="B68" t="str">
            <v>RAIRANGPUR</v>
          </cell>
          <cell r="C68">
            <v>90</v>
          </cell>
          <cell r="D68">
            <v>100</v>
          </cell>
          <cell r="E68">
            <v>115</v>
          </cell>
          <cell r="F68">
            <v>99</v>
          </cell>
        </row>
        <row r="69">
          <cell r="B69" t="str">
            <v>RAJ NILAGIRI</v>
          </cell>
          <cell r="C69">
            <v>85</v>
          </cell>
          <cell r="D69">
            <v>95</v>
          </cell>
          <cell r="E69">
            <v>110</v>
          </cell>
          <cell r="F69">
            <v>94</v>
          </cell>
        </row>
        <row r="70">
          <cell r="B70" t="str">
            <v>RAJGANGPUR</v>
          </cell>
          <cell r="C70">
            <v>90</v>
          </cell>
          <cell r="D70">
            <v>100</v>
          </cell>
          <cell r="E70">
            <v>115</v>
          </cell>
          <cell r="F70">
            <v>99</v>
          </cell>
        </row>
        <row r="71">
          <cell r="B71" t="str">
            <v>RAMESWARPUR</v>
          </cell>
          <cell r="C71">
            <v>65</v>
          </cell>
          <cell r="D71">
            <v>75</v>
          </cell>
          <cell r="E71">
            <v>90</v>
          </cell>
          <cell r="F71">
            <v>72</v>
          </cell>
        </row>
        <row r="72">
          <cell r="B72" t="str">
            <v>RAYAGADA</v>
          </cell>
          <cell r="C72">
            <v>95</v>
          </cell>
          <cell r="D72">
            <v>105</v>
          </cell>
          <cell r="E72">
            <v>120</v>
          </cell>
          <cell r="F72">
            <v>105</v>
          </cell>
        </row>
        <row r="73">
          <cell r="B73" t="str">
            <v>ROURKELA</v>
          </cell>
          <cell r="C73">
            <v>80</v>
          </cell>
          <cell r="D73">
            <v>90</v>
          </cell>
          <cell r="E73">
            <v>105</v>
          </cell>
          <cell r="F73">
            <v>88</v>
          </cell>
        </row>
        <row r="74">
          <cell r="B74" t="str">
            <v>SAHADEV KHUNTA</v>
          </cell>
          <cell r="C74">
            <v>70</v>
          </cell>
          <cell r="D74">
            <v>80</v>
          </cell>
          <cell r="E74">
            <v>95</v>
          </cell>
          <cell r="F74">
            <v>77</v>
          </cell>
        </row>
        <row r="75">
          <cell r="B75" t="str">
            <v>SALIPUR</v>
          </cell>
          <cell r="C75">
            <v>45</v>
          </cell>
          <cell r="D75">
            <v>55</v>
          </cell>
          <cell r="E75">
            <v>70</v>
          </cell>
          <cell r="F75">
            <v>50</v>
          </cell>
        </row>
        <row r="76">
          <cell r="B76" t="str">
            <v>SAMBALPUR</v>
          </cell>
          <cell r="C76">
            <v>80</v>
          </cell>
          <cell r="D76">
            <v>90</v>
          </cell>
          <cell r="E76">
            <v>105</v>
          </cell>
          <cell r="F76">
            <v>88</v>
          </cell>
        </row>
        <row r="77">
          <cell r="B77" t="str">
            <v>SIMILIGUDA</v>
          </cell>
          <cell r="C77">
            <v>100</v>
          </cell>
          <cell r="D77">
            <v>110</v>
          </cell>
          <cell r="E77">
            <v>125</v>
          </cell>
          <cell r="F77">
            <v>110</v>
          </cell>
        </row>
        <row r="78">
          <cell r="B78" t="str">
            <v>SONEPUR</v>
          </cell>
          <cell r="C78">
            <v>105</v>
          </cell>
          <cell r="D78">
            <v>115</v>
          </cell>
          <cell r="E78">
            <v>130</v>
          </cell>
          <cell r="F78">
            <v>116</v>
          </cell>
        </row>
        <row r="79">
          <cell r="B79" t="str">
            <v>SORO</v>
          </cell>
          <cell r="C79">
            <v>70</v>
          </cell>
          <cell r="D79">
            <v>80</v>
          </cell>
          <cell r="E79">
            <v>95</v>
          </cell>
          <cell r="F79">
            <v>77</v>
          </cell>
        </row>
        <row r="80">
          <cell r="B80" t="str">
            <v>SUNDERGARH</v>
          </cell>
          <cell r="C80">
            <v>110</v>
          </cell>
          <cell r="D80">
            <v>120</v>
          </cell>
          <cell r="E80">
            <v>135</v>
          </cell>
          <cell r="F80">
            <v>121</v>
          </cell>
        </row>
        <row r="81">
          <cell r="B81" t="str">
            <v>TALCHER</v>
          </cell>
          <cell r="C81">
            <v>45</v>
          </cell>
          <cell r="D81">
            <v>55</v>
          </cell>
          <cell r="E81">
            <v>70</v>
          </cell>
          <cell r="F81">
            <v>50</v>
          </cell>
        </row>
        <row r="82">
          <cell r="B82" t="str">
            <v>TITILAGARH</v>
          </cell>
          <cell r="C82">
            <v>90</v>
          </cell>
          <cell r="D82">
            <v>100</v>
          </cell>
          <cell r="E82">
            <v>115</v>
          </cell>
          <cell r="F82">
            <v>99</v>
          </cell>
        </row>
        <row r="83">
          <cell r="B83" t="str">
            <v>ULUNDA</v>
          </cell>
          <cell r="C83">
            <v>115</v>
          </cell>
          <cell r="D83">
            <v>125</v>
          </cell>
          <cell r="E83">
            <v>140</v>
          </cell>
          <cell r="F83">
            <v>127</v>
          </cell>
        </row>
        <row r="84">
          <cell r="B84" t="str">
            <v>UMERKOT</v>
          </cell>
          <cell r="C84">
            <v>105</v>
          </cell>
          <cell r="D84">
            <v>115</v>
          </cell>
          <cell r="E84">
            <v>130</v>
          </cell>
          <cell r="F84">
            <v>116</v>
          </cell>
        </row>
        <row r="85">
          <cell r="B85" t="str">
            <v>KULAILO</v>
          </cell>
          <cell r="C85">
            <v>45</v>
          </cell>
          <cell r="D85">
            <v>55</v>
          </cell>
          <cell r="E85">
            <v>70</v>
          </cell>
          <cell r="F85">
            <v>50</v>
          </cell>
        </row>
        <row r="86">
          <cell r="B86" t="str">
            <v>JHARSUGUDA</v>
          </cell>
          <cell r="C86">
            <v>80</v>
          </cell>
          <cell r="D86">
            <v>90</v>
          </cell>
          <cell r="E86">
            <v>105</v>
          </cell>
          <cell r="F86">
            <v>88</v>
          </cell>
        </row>
        <row r="87">
          <cell r="B87" t="str">
            <v>GANJAM</v>
          </cell>
          <cell r="C87">
            <v>85</v>
          </cell>
          <cell r="D87">
            <v>95</v>
          </cell>
          <cell r="E87">
            <v>110</v>
          </cell>
          <cell r="F87">
            <v>94</v>
          </cell>
        </row>
        <row r="88">
          <cell r="B88" t="str">
            <v>SIMILIA</v>
          </cell>
          <cell r="C88">
            <v>70</v>
          </cell>
          <cell r="D88">
            <v>80</v>
          </cell>
          <cell r="E88">
            <v>95</v>
          </cell>
          <cell r="F88">
            <v>77</v>
          </cell>
        </row>
        <row r="89">
          <cell r="B89" t="str">
            <v>BONDAMUNDA</v>
          </cell>
          <cell r="C89">
            <v>90</v>
          </cell>
          <cell r="D89">
            <v>100</v>
          </cell>
          <cell r="E89">
            <v>120</v>
          </cell>
          <cell r="F89">
            <v>99</v>
          </cell>
        </row>
        <row r="90">
          <cell r="B90" t="str">
            <v>CHHEND</v>
          </cell>
          <cell r="C90">
            <v>90</v>
          </cell>
          <cell r="D90">
            <v>100</v>
          </cell>
          <cell r="E90">
            <v>120</v>
          </cell>
          <cell r="F90">
            <v>99</v>
          </cell>
        </row>
        <row r="91">
          <cell r="B91" t="str">
            <v>PATTAMUNDAI</v>
          </cell>
          <cell r="C91">
            <v>50</v>
          </cell>
          <cell r="D91">
            <v>60</v>
          </cell>
          <cell r="E91">
            <v>80</v>
          </cell>
          <cell r="F91">
            <v>55</v>
          </cell>
        </row>
      </sheetData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R8" sqref="R8"/>
    </sheetView>
  </sheetViews>
  <sheetFormatPr defaultRowHeight="15"/>
  <cols>
    <col min="1" max="1" width="3" bestFit="1" customWidth="1"/>
    <col min="2" max="2" width="9.7109375" bestFit="1" customWidth="1"/>
    <col min="3" max="3" width="12.7109375" bestFit="1" customWidth="1"/>
    <col min="4" max="4" width="8.28515625" bestFit="1" customWidth="1"/>
    <col min="5" max="5" width="6.42578125" bestFit="1" customWidth="1"/>
    <col min="6" max="6" width="13.140625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.42578125" bestFit="1" customWidth="1"/>
    <col min="12" max="12" width="8.5703125" bestFit="1" customWidth="1"/>
    <col min="13" max="13" width="11" bestFit="1" customWidth="1"/>
  </cols>
  <sheetData>
    <row r="1" spans="1:13" s="1" customFormat="1" ht="90" customHeight="1" thickBot="1">
      <c r="A1" s="12"/>
      <c r="B1" s="13"/>
      <c r="C1" s="13"/>
      <c r="D1" s="13"/>
      <c r="E1" s="13"/>
      <c r="F1" s="13"/>
      <c r="G1" s="13"/>
      <c r="H1" s="14"/>
      <c r="I1" s="11" t="s">
        <v>17</v>
      </c>
      <c r="J1" s="9"/>
      <c r="K1" s="9"/>
      <c r="L1" s="10"/>
    </row>
    <row r="2" spans="1:13" s="1" customFormat="1" ht="78.75" customHeight="1" thickBot="1">
      <c r="A2" s="15" t="s">
        <v>18</v>
      </c>
      <c r="B2" s="16"/>
      <c r="C2" s="16"/>
      <c r="D2" s="16"/>
      <c r="E2" s="16"/>
      <c r="F2" s="16"/>
      <c r="G2" s="16"/>
      <c r="H2" s="16"/>
      <c r="I2" s="39" t="s">
        <v>46</v>
      </c>
      <c r="J2" s="17"/>
      <c r="K2" s="17"/>
      <c r="L2" s="18"/>
    </row>
    <row r="3" spans="1:13" ht="15.75" thickBot="1">
      <c r="A3" s="45" t="s">
        <v>20</v>
      </c>
      <c r="B3" s="46" t="s">
        <v>8</v>
      </c>
      <c r="C3" s="46" t="s">
        <v>21</v>
      </c>
      <c r="D3" s="46" t="s">
        <v>22</v>
      </c>
      <c r="E3" s="46" t="s">
        <v>9</v>
      </c>
      <c r="F3" s="46" t="s">
        <v>23</v>
      </c>
      <c r="G3" s="46" t="s">
        <v>11</v>
      </c>
      <c r="H3" s="47" t="s">
        <v>12</v>
      </c>
      <c r="I3" s="47" t="s">
        <v>13</v>
      </c>
      <c r="J3" s="47" t="s">
        <v>14</v>
      </c>
      <c r="K3" s="47" t="s">
        <v>15</v>
      </c>
      <c r="L3" s="47" t="s">
        <v>16</v>
      </c>
      <c r="M3" s="48" t="s">
        <v>10</v>
      </c>
    </row>
    <row r="4" spans="1:13">
      <c r="A4" s="40">
        <v>1</v>
      </c>
      <c r="B4" s="41" t="s">
        <v>24</v>
      </c>
      <c r="C4" s="41" t="s">
        <v>25</v>
      </c>
      <c r="D4" s="41" t="s">
        <v>26</v>
      </c>
      <c r="E4" s="42" t="s">
        <v>7</v>
      </c>
      <c r="F4" s="41" t="s">
        <v>2</v>
      </c>
      <c r="G4" s="41">
        <v>11</v>
      </c>
      <c r="H4" s="43">
        <f>VLOOKUP(F4,'[1]DHP INTER'!$B$3:$F$98,5,FALSE)</f>
        <v>50</v>
      </c>
      <c r="I4" s="43">
        <f>G4*2</f>
        <v>22</v>
      </c>
      <c r="J4" s="43">
        <v>0</v>
      </c>
      <c r="K4" s="43">
        <v>25</v>
      </c>
      <c r="L4" s="43">
        <f>G4*H4+I4+J4+K4</f>
        <v>597</v>
      </c>
      <c r="M4" s="44" t="s">
        <v>1</v>
      </c>
    </row>
    <row r="5" spans="1:13">
      <c r="A5" s="19">
        <v>2</v>
      </c>
      <c r="B5" s="2" t="s">
        <v>24</v>
      </c>
      <c r="C5" s="2" t="s">
        <v>27</v>
      </c>
      <c r="D5" s="2" t="s">
        <v>28</v>
      </c>
      <c r="E5" s="8" t="s">
        <v>7</v>
      </c>
      <c r="F5" s="2" t="s">
        <v>5</v>
      </c>
      <c r="G5" s="2">
        <v>15</v>
      </c>
      <c r="H5" s="3">
        <f>VLOOKUP(F5,'[1]DHP INTER'!$B$3:$F$98,5,FALSE)</f>
        <v>99</v>
      </c>
      <c r="I5" s="3">
        <f>G5*2</f>
        <v>30</v>
      </c>
      <c r="J5" s="3">
        <v>150</v>
      </c>
      <c r="K5" s="3">
        <v>25</v>
      </c>
      <c r="L5" s="3">
        <f>G5*H5+I5+J5+K5</f>
        <v>1690</v>
      </c>
      <c r="M5" s="20" t="s">
        <v>1</v>
      </c>
    </row>
    <row r="6" spans="1:13">
      <c r="A6" s="19">
        <v>3</v>
      </c>
      <c r="B6" s="2" t="s">
        <v>29</v>
      </c>
      <c r="C6" s="2" t="s">
        <v>30</v>
      </c>
      <c r="D6" s="2" t="s">
        <v>31</v>
      </c>
      <c r="E6" s="8" t="s">
        <v>7</v>
      </c>
      <c r="F6" s="2" t="s">
        <v>32</v>
      </c>
      <c r="G6" s="2">
        <v>10</v>
      </c>
      <c r="H6" s="3">
        <f>VLOOKUP(F6,'[1]DHP INTER'!$B$3:$F$98,5,FALSE)</f>
        <v>50</v>
      </c>
      <c r="I6" s="3">
        <f>G6*2</f>
        <v>20</v>
      </c>
      <c r="J6" s="3">
        <v>0</v>
      </c>
      <c r="K6" s="3">
        <v>25</v>
      </c>
      <c r="L6" s="3">
        <f>G6*H6+I6+J6+K6</f>
        <v>545</v>
      </c>
      <c r="M6" s="20" t="s">
        <v>1</v>
      </c>
    </row>
    <row r="7" spans="1:13">
      <c r="A7" s="19">
        <v>4</v>
      </c>
      <c r="B7" s="2" t="s">
        <v>29</v>
      </c>
      <c r="C7" s="2" t="s">
        <v>33</v>
      </c>
      <c r="D7" s="2" t="s">
        <v>34</v>
      </c>
      <c r="E7" s="8" t="s">
        <v>7</v>
      </c>
      <c r="F7" s="2" t="s">
        <v>35</v>
      </c>
      <c r="G7" s="2">
        <v>12</v>
      </c>
      <c r="H7" s="3">
        <f>VLOOKUP(F7,'[1]DHP INTER'!$B$3:$F$98,5,FALSE)</f>
        <v>50</v>
      </c>
      <c r="I7" s="3">
        <f>G7*2</f>
        <v>24</v>
      </c>
      <c r="J7" s="3">
        <v>0</v>
      </c>
      <c r="K7" s="3">
        <v>25</v>
      </c>
      <c r="L7" s="3">
        <f>G7*H7+I7+J7+K7</f>
        <v>649</v>
      </c>
      <c r="M7" s="20" t="s">
        <v>1</v>
      </c>
    </row>
    <row r="8" spans="1:13">
      <c r="A8" s="19">
        <v>5</v>
      </c>
      <c r="B8" s="2" t="s">
        <v>36</v>
      </c>
      <c r="C8" s="2" t="s">
        <v>37</v>
      </c>
      <c r="D8" s="2" t="s">
        <v>38</v>
      </c>
      <c r="E8" s="8" t="s">
        <v>7</v>
      </c>
      <c r="F8" s="2" t="s">
        <v>4</v>
      </c>
      <c r="G8" s="2">
        <v>32</v>
      </c>
      <c r="H8" s="3">
        <f>VLOOKUP(F8,'[1]DHP INTER'!$B$3:$F$98,5,FALSE)</f>
        <v>110</v>
      </c>
      <c r="I8" s="3">
        <f>G8*2</f>
        <v>64</v>
      </c>
      <c r="J8" s="3">
        <v>320</v>
      </c>
      <c r="K8" s="3">
        <v>25</v>
      </c>
      <c r="L8" s="3">
        <f>G8*H8+I8+J8+K8</f>
        <v>3929</v>
      </c>
      <c r="M8" s="20" t="s">
        <v>1</v>
      </c>
    </row>
    <row r="9" spans="1:13">
      <c r="A9" s="19">
        <v>6</v>
      </c>
      <c r="B9" s="2" t="s">
        <v>36</v>
      </c>
      <c r="C9" s="2" t="s">
        <v>39</v>
      </c>
      <c r="D9" s="2" t="s">
        <v>40</v>
      </c>
      <c r="E9" s="8" t="s">
        <v>7</v>
      </c>
      <c r="F9" s="2" t="s">
        <v>3</v>
      </c>
      <c r="G9" s="2">
        <v>21</v>
      </c>
      <c r="H9" s="3">
        <v>105</v>
      </c>
      <c r="I9" s="3">
        <f>G9*2</f>
        <v>42</v>
      </c>
      <c r="J9" s="3">
        <v>210</v>
      </c>
      <c r="K9" s="3">
        <v>25</v>
      </c>
      <c r="L9" s="3">
        <f>G9*H9+I9+J9+K9</f>
        <v>2482</v>
      </c>
      <c r="M9" s="20" t="s">
        <v>0</v>
      </c>
    </row>
    <row r="10" spans="1:13" ht="15.75" thickBot="1">
      <c r="A10" s="31">
        <v>7</v>
      </c>
      <c r="B10" s="32" t="s">
        <v>41</v>
      </c>
      <c r="C10" s="32" t="s">
        <v>42</v>
      </c>
      <c r="D10" s="32" t="s">
        <v>43</v>
      </c>
      <c r="E10" s="33" t="s">
        <v>7</v>
      </c>
      <c r="F10" s="32" t="s">
        <v>6</v>
      </c>
      <c r="G10" s="32">
        <v>12</v>
      </c>
      <c r="H10" s="34">
        <f>VLOOKUP(F10,'[1]DHP INTER'!$B$3:$F$98,5,FALSE)</f>
        <v>99</v>
      </c>
      <c r="I10" s="34">
        <f>G10*2</f>
        <v>24</v>
      </c>
      <c r="J10" s="34">
        <v>120</v>
      </c>
      <c r="K10" s="34">
        <v>25</v>
      </c>
      <c r="L10" s="34">
        <f>G10*H10+I10+J10+K10</f>
        <v>1357</v>
      </c>
      <c r="M10" s="20" t="s">
        <v>1</v>
      </c>
    </row>
    <row r="11" spans="1:13" ht="15.75" thickBot="1">
      <c r="A11" s="35" t="s">
        <v>44</v>
      </c>
      <c r="B11" s="36"/>
      <c r="C11" s="36"/>
      <c r="D11" s="36"/>
      <c r="E11" s="36"/>
      <c r="F11" s="36"/>
      <c r="G11" s="36"/>
      <c r="H11" s="36"/>
      <c r="I11" s="36"/>
      <c r="J11" s="36"/>
      <c r="K11" s="37"/>
      <c r="L11" s="38">
        <f>SUM(L4:L10)</f>
        <v>11249</v>
      </c>
      <c r="M11" s="21"/>
    </row>
    <row r="12" spans="1:13" ht="15.75" thickBot="1">
      <c r="A12" s="4"/>
      <c r="G12" s="22">
        <f>SUM(G4:G10)</f>
        <v>113</v>
      </c>
      <c r="H12" s="5"/>
      <c r="I12" s="5"/>
      <c r="J12" s="5"/>
      <c r="K12" s="5"/>
      <c r="L12" s="5"/>
    </row>
    <row r="13" spans="1:13" s="6" customFormat="1" ht="30" customHeight="1" thickBot="1">
      <c r="A13" s="23" t="s">
        <v>45</v>
      </c>
      <c r="B13" s="24"/>
      <c r="C13" s="24"/>
      <c r="D13" s="24"/>
      <c r="E13" s="24"/>
      <c r="F13" s="24"/>
      <c r="G13" s="24"/>
      <c r="H13" s="25"/>
      <c r="I13" s="25"/>
      <c r="J13" s="25"/>
      <c r="K13" s="25"/>
      <c r="L13" s="26"/>
    </row>
    <row r="14" spans="1:13" s="6" customFormat="1" ht="30" customHeight="1" thickBot="1">
      <c r="A14" s="27" t="s">
        <v>19</v>
      </c>
      <c r="B14" s="28"/>
      <c r="C14" s="28"/>
      <c r="D14" s="28"/>
      <c r="E14" s="28"/>
      <c r="F14" s="28"/>
      <c r="G14" s="28"/>
      <c r="H14" s="29"/>
      <c r="I14" s="29"/>
      <c r="J14" s="29"/>
      <c r="K14" s="29"/>
      <c r="L14" s="30"/>
    </row>
    <row r="15" spans="1:13" s="1" customFormat="1">
      <c r="H15" s="7"/>
      <c r="I15" s="7"/>
      <c r="J15" s="7"/>
      <c r="K15" s="7"/>
      <c r="L15" s="7"/>
    </row>
    <row r="16" spans="1:13" s="1" customFormat="1">
      <c r="H16" s="7"/>
      <c r="I16" s="7"/>
      <c r="J16" s="7"/>
      <c r="K16" s="7"/>
      <c r="L16" s="7"/>
    </row>
  </sheetData>
  <sortState ref="B4:M14">
    <sortCondition ref="B4"/>
  </sortState>
  <mergeCells count="7">
    <mergeCell ref="A13:L13"/>
    <mergeCell ref="A14:L14"/>
    <mergeCell ref="A1:H1"/>
    <mergeCell ref="I1:L1"/>
    <mergeCell ref="A2:H2"/>
    <mergeCell ref="I2:L2"/>
    <mergeCell ref="A11:K11"/>
  </mergeCells>
  <pageMargins left="0.15748031496062992" right="0.19685039370078741" top="0.74803149606299213" bottom="0.74803149606299213" header="0.31496062992125984" footer="0.31496062992125984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ARATA</cp:lastModifiedBy>
  <cp:lastPrinted>2026-07-14T14:54:14Z</cp:lastPrinted>
  <dcterms:created xsi:type="dcterms:W3CDTF">2026-06-19T06:41:49Z</dcterms:created>
  <dcterms:modified xsi:type="dcterms:W3CDTF">2026-07-14T14:56:11Z</dcterms:modified>
</cp:coreProperties>
</file>