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K22"/>
  <c r="K4"/>
  <c r="I5"/>
  <c r="I6"/>
  <c r="I7"/>
  <c r="I8"/>
  <c r="I9"/>
  <c r="I10"/>
  <c r="I11"/>
  <c r="I12"/>
  <c r="I13"/>
  <c r="I14"/>
  <c r="I15"/>
  <c r="I16"/>
  <c r="I17"/>
  <c r="I18"/>
  <c r="I19"/>
  <c r="I20"/>
  <c r="I2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4"/>
</calcChain>
</file>

<file path=xl/sharedStrings.xml><?xml version="1.0" encoding="utf-8"?>
<sst xmlns="http://schemas.openxmlformats.org/spreadsheetml/2006/main" count="107" uniqueCount="78">
  <si>
    <t>03/6/2025</t>
  </si>
  <si>
    <t>334</t>
  </si>
  <si>
    <t>319</t>
  </si>
  <si>
    <t>320</t>
  </si>
  <si>
    <t>306</t>
  </si>
  <si>
    <t>328</t>
  </si>
  <si>
    <t>04/6/2025</t>
  </si>
  <si>
    <t>331</t>
  </si>
  <si>
    <t>12/6/2025</t>
  </si>
  <si>
    <t>367</t>
  </si>
  <si>
    <t>359</t>
  </si>
  <si>
    <t>13/6/2025</t>
  </si>
  <si>
    <t>384</t>
  </si>
  <si>
    <t>381</t>
  </si>
  <si>
    <t>19/6/2025</t>
  </si>
  <si>
    <t>399</t>
  </si>
  <si>
    <t>25/6/2025</t>
  </si>
  <si>
    <t>419</t>
  </si>
  <si>
    <t>26/6/2025</t>
  </si>
  <si>
    <t>444</t>
  </si>
  <si>
    <t>332</t>
  </si>
  <si>
    <t>17/6/2025</t>
  </si>
  <si>
    <t>373</t>
  </si>
  <si>
    <t>21/6/2025</t>
  </si>
  <si>
    <t>417</t>
  </si>
  <si>
    <t>410</t>
  </si>
  <si>
    <t>24/6/2025</t>
  </si>
  <si>
    <t>430</t>
  </si>
  <si>
    <t>SL</t>
  </si>
  <si>
    <t>DATE</t>
  </si>
  <si>
    <t>LR NO</t>
  </si>
  <si>
    <t>INV NO</t>
  </si>
  <si>
    <t>FROM</t>
  </si>
  <si>
    <t>TO</t>
  </si>
  <si>
    <t>CASE</t>
  </si>
  <si>
    <t>DO/03753</t>
  </si>
  <si>
    <t>DO/03754</t>
  </si>
  <si>
    <t>DO/03755</t>
  </si>
  <si>
    <t>DO/03756</t>
  </si>
  <si>
    <t>DO/03757</t>
  </si>
  <si>
    <t>DO/03831</t>
  </si>
  <si>
    <t>DO/04332</t>
  </si>
  <si>
    <t>DO/04350</t>
  </si>
  <si>
    <t>DO/04412</t>
  </si>
  <si>
    <t>DO/04416</t>
  </si>
  <si>
    <t>DO/04587</t>
  </si>
  <si>
    <t>DO/04827</t>
  </si>
  <si>
    <t>DO/04912</t>
  </si>
  <si>
    <t>MA/02257</t>
  </si>
  <si>
    <t>MA/02654</t>
  </si>
  <si>
    <t>MA/02859</t>
  </si>
  <si>
    <t>MA/02863</t>
  </si>
  <si>
    <t>MA/02961</t>
  </si>
  <si>
    <t>KANDARPUR</t>
  </si>
  <si>
    <t>KENDRAPARA</t>
  </si>
  <si>
    <t>NAYAGARH</t>
  </si>
  <si>
    <t>GAMBHARIMUNDA</t>
  </si>
  <si>
    <t>BARI</t>
  </si>
  <si>
    <t>KHURDA</t>
  </si>
  <si>
    <t>BALUGAON</t>
  </si>
  <si>
    <t>PURI</t>
  </si>
  <si>
    <t>JATNI</t>
  </si>
  <si>
    <t>BARIPADA</t>
  </si>
  <si>
    <t>UDALA</t>
  </si>
  <si>
    <t>BHADRAK</t>
  </si>
  <si>
    <t>BALASORE</t>
  </si>
  <si>
    <t>ANGUL</t>
  </si>
  <si>
    <t>CTC</t>
  </si>
  <si>
    <t>RATE</t>
  </si>
  <si>
    <t>HML</t>
  </si>
  <si>
    <t>LR CH.</t>
  </si>
  <si>
    <t>AMOUNT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</si>
  <si>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</si>
  <si>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</si>
  <si>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</si>
  <si>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</si>
  <si>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 xml:space="preserve">Bill Date: 30/06/2025
Bill NO : 9252
Total Amount : 3961.00
</t>
  </si>
  <si>
    <t>(RUPEES THREE THOUSAND NINE HUNDRED SIXTY ONE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</si>
</sst>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552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7" customFormat="1" ht="90" customHeight="1">
      <c r="A1" s="15"/>
      <c r="B1" s="16"/>
      <c r="C1" s="16"/>
      <c r="D1" s="16"/>
      <c r="E1" s="16"/>
      <c r="F1" s="16"/>
      <c r="G1" s="17"/>
      <c r="H1" s="18" t="s">
        <v>74</v>
      </c>
      <c r="I1" s="18"/>
      <c r="J1" s="18"/>
      <c r="K1" s="18"/>
    </row>
    <row r="2" spans="1:11" s="7" customFormat="1" ht="69.75" customHeight="1">
      <c r="A2" s="15" t="s">
        <v>75</v>
      </c>
      <c r="B2" s="16"/>
      <c r="C2" s="16"/>
      <c r="D2" s="16"/>
      <c r="E2" s="16"/>
      <c r="F2" s="16"/>
      <c r="G2" s="17"/>
      <c r="H2" s="18" t="s">
        <v>76</v>
      </c>
      <c r="I2" s="18"/>
      <c r="J2" s="18"/>
      <c r="K2" s="18"/>
    </row>
    <row r="3" spans="1:11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 t="s">
        <v>68</v>
      </c>
      <c r="I3" s="4" t="s">
        <v>69</v>
      </c>
      <c r="J3" s="4" t="s">
        <v>70</v>
      </c>
      <c r="K3" s="4" t="s">
        <v>71</v>
      </c>
    </row>
    <row r="4" spans="1:11">
      <c r="A4" s="2">
        <v>1</v>
      </c>
      <c r="B4" s="2" t="s">
        <v>0</v>
      </c>
      <c r="C4" s="2" t="s">
        <v>35</v>
      </c>
      <c r="D4" s="2" t="s">
        <v>1</v>
      </c>
      <c r="E4" s="2" t="s">
        <v>67</v>
      </c>
      <c r="F4" s="2" t="s">
        <v>53</v>
      </c>
      <c r="G4" s="2">
        <v>1</v>
      </c>
      <c r="H4" s="8">
        <f>VLOOKUP(F4,'[1]MARUTI ENT.'!$C$4:$E$91,3,FALSE)</f>
        <v>82</v>
      </c>
      <c r="I4" s="8">
        <f>G4*2</f>
        <v>2</v>
      </c>
      <c r="J4" s="8">
        <v>25</v>
      </c>
      <c r="K4" s="8">
        <f>G4*H4+I4+J4</f>
        <v>109</v>
      </c>
    </row>
    <row r="5" spans="1:11">
      <c r="A5" s="2">
        <v>2</v>
      </c>
      <c r="B5" s="2" t="s">
        <v>0</v>
      </c>
      <c r="C5" s="2" t="s">
        <v>36</v>
      </c>
      <c r="D5" s="2" t="s">
        <v>2</v>
      </c>
      <c r="E5" s="2" t="s">
        <v>67</v>
      </c>
      <c r="F5" s="2" t="s">
        <v>54</v>
      </c>
      <c r="G5" s="2">
        <v>1</v>
      </c>
      <c r="H5" s="8">
        <f>VLOOKUP(F5,'[1]MARUTI ENT.'!$C$4:$E$91,3,FALSE)</f>
        <v>87</v>
      </c>
      <c r="I5" s="8">
        <f t="shared" ref="I5:I21" si="0">G5*2</f>
        <v>2</v>
      </c>
      <c r="J5" s="8">
        <v>25</v>
      </c>
      <c r="K5" s="8">
        <f t="shared" ref="K5:K21" si="1">G5*H5+I5+J5</f>
        <v>114</v>
      </c>
    </row>
    <row r="6" spans="1:11">
      <c r="A6" s="2">
        <v>3</v>
      </c>
      <c r="B6" s="2" t="s">
        <v>0</v>
      </c>
      <c r="C6" s="2" t="s">
        <v>37</v>
      </c>
      <c r="D6" s="2" t="s">
        <v>3</v>
      </c>
      <c r="E6" s="2" t="s">
        <v>67</v>
      </c>
      <c r="F6" s="2" t="s">
        <v>55</v>
      </c>
      <c r="G6" s="2">
        <v>1</v>
      </c>
      <c r="H6" s="8">
        <f>VLOOKUP(F6,'[1]MARUTI ENT.'!$C$4:$E$91,3,FALSE)</f>
        <v>93</v>
      </c>
      <c r="I6" s="8">
        <f t="shared" si="0"/>
        <v>2</v>
      </c>
      <c r="J6" s="8">
        <v>25</v>
      </c>
      <c r="K6" s="8">
        <f t="shared" si="1"/>
        <v>120</v>
      </c>
    </row>
    <row r="7" spans="1:11">
      <c r="A7" s="2">
        <v>4</v>
      </c>
      <c r="B7" s="2" t="s">
        <v>0</v>
      </c>
      <c r="C7" s="2" t="s">
        <v>38</v>
      </c>
      <c r="D7" s="2" t="s">
        <v>4</v>
      </c>
      <c r="E7" s="2" t="s">
        <v>67</v>
      </c>
      <c r="F7" s="2" t="s">
        <v>56</v>
      </c>
      <c r="G7" s="2">
        <v>5</v>
      </c>
      <c r="H7" s="8">
        <f>VLOOKUP(F7,'[1]MARUTI ENT.'!$C$4:$E$91,3,FALSE)</f>
        <v>124</v>
      </c>
      <c r="I7" s="8">
        <f t="shared" si="0"/>
        <v>10</v>
      </c>
      <c r="J7" s="8">
        <v>25</v>
      </c>
      <c r="K7" s="8">
        <f t="shared" si="1"/>
        <v>655</v>
      </c>
    </row>
    <row r="8" spans="1:11">
      <c r="A8" s="2">
        <v>5</v>
      </c>
      <c r="B8" s="2" t="s">
        <v>0</v>
      </c>
      <c r="C8" s="2" t="s">
        <v>39</v>
      </c>
      <c r="D8" s="2" t="s">
        <v>5</v>
      </c>
      <c r="E8" s="2" t="s">
        <v>67</v>
      </c>
      <c r="F8" s="2" t="s">
        <v>57</v>
      </c>
      <c r="G8" s="2">
        <v>4</v>
      </c>
      <c r="H8" s="8">
        <f>VLOOKUP(F8,'[1]MARUTI ENT.'!$C$4:$E$91,3,FALSE)</f>
        <v>104</v>
      </c>
      <c r="I8" s="8">
        <f t="shared" si="0"/>
        <v>8</v>
      </c>
      <c r="J8" s="8">
        <v>25</v>
      </c>
      <c r="K8" s="8">
        <f t="shared" si="1"/>
        <v>449</v>
      </c>
    </row>
    <row r="9" spans="1:11">
      <c r="A9" s="2">
        <v>6</v>
      </c>
      <c r="B9" s="2" t="s">
        <v>6</v>
      </c>
      <c r="C9" s="2" t="s">
        <v>40</v>
      </c>
      <c r="D9" s="2" t="s">
        <v>7</v>
      </c>
      <c r="E9" s="2" t="s">
        <v>67</v>
      </c>
      <c r="F9" s="2" t="s">
        <v>58</v>
      </c>
      <c r="G9" s="2">
        <v>1</v>
      </c>
      <c r="H9" s="8">
        <f>VLOOKUP(F9,'[1]MARUTI ENT.'!$C$4:$E$91,3,FALSE)</f>
        <v>82</v>
      </c>
      <c r="I9" s="8">
        <f t="shared" si="0"/>
        <v>2</v>
      </c>
      <c r="J9" s="8">
        <v>25</v>
      </c>
      <c r="K9" s="8">
        <f t="shared" si="1"/>
        <v>109</v>
      </c>
    </row>
    <row r="10" spans="1:11">
      <c r="A10" s="2">
        <v>7</v>
      </c>
      <c r="B10" s="2" t="s">
        <v>6</v>
      </c>
      <c r="C10" s="2" t="s">
        <v>48</v>
      </c>
      <c r="D10" s="2" t="s">
        <v>20</v>
      </c>
      <c r="E10" s="2" t="s">
        <v>67</v>
      </c>
      <c r="F10" s="2" t="s">
        <v>62</v>
      </c>
      <c r="G10" s="2">
        <v>2</v>
      </c>
      <c r="H10" s="8">
        <f>VLOOKUP(F10,'[1]MARUTI ENT.'!$C$4:$E$91,3,FALSE)</f>
        <v>87</v>
      </c>
      <c r="I10" s="8">
        <f t="shared" si="0"/>
        <v>4</v>
      </c>
      <c r="J10" s="8">
        <v>25</v>
      </c>
      <c r="K10" s="8">
        <f t="shared" si="1"/>
        <v>203</v>
      </c>
    </row>
    <row r="11" spans="1:11">
      <c r="A11" s="2">
        <v>8</v>
      </c>
      <c r="B11" s="2" t="s">
        <v>8</v>
      </c>
      <c r="C11" s="2" t="s">
        <v>41</v>
      </c>
      <c r="D11" s="2" t="s">
        <v>9</v>
      </c>
      <c r="E11" s="2" t="s">
        <v>67</v>
      </c>
      <c r="F11" s="2" t="s">
        <v>59</v>
      </c>
      <c r="G11" s="2">
        <v>1</v>
      </c>
      <c r="H11" s="8">
        <f>VLOOKUP(F11,'[1]MARUTI ENT.'!$C$4:$E$91,3,FALSE)</f>
        <v>87</v>
      </c>
      <c r="I11" s="8">
        <f t="shared" si="0"/>
        <v>2</v>
      </c>
      <c r="J11" s="8">
        <v>25</v>
      </c>
      <c r="K11" s="8">
        <f t="shared" si="1"/>
        <v>114</v>
      </c>
    </row>
    <row r="12" spans="1:11">
      <c r="A12" s="2">
        <v>9</v>
      </c>
      <c r="B12" s="2" t="s">
        <v>8</v>
      </c>
      <c r="C12" s="2" t="s">
        <v>42</v>
      </c>
      <c r="D12" s="2" t="s">
        <v>10</v>
      </c>
      <c r="E12" s="2" t="s">
        <v>67</v>
      </c>
      <c r="F12" s="2" t="s">
        <v>56</v>
      </c>
      <c r="G12" s="2">
        <v>1</v>
      </c>
      <c r="H12" s="8">
        <f>VLOOKUP(F12,'[1]MARUTI ENT.'!$C$4:$E$91,3,FALSE)</f>
        <v>124</v>
      </c>
      <c r="I12" s="8">
        <f t="shared" si="0"/>
        <v>2</v>
      </c>
      <c r="J12" s="8">
        <v>25</v>
      </c>
      <c r="K12" s="8">
        <f t="shared" si="1"/>
        <v>151</v>
      </c>
    </row>
    <row r="13" spans="1:11">
      <c r="A13" s="2">
        <v>10</v>
      </c>
      <c r="B13" s="2" t="s">
        <v>11</v>
      </c>
      <c r="C13" s="2" t="s">
        <v>43</v>
      </c>
      <c r="D13" s="2" t="s">
        <v>12</v>
      </c>
      <c r="E13" s="2" t="s">
        <v>67</v>
      </c>
      <c r="F13" s="2" t="s">
        <v>55</v>
      </c>
      <c r="G13" s="2">
        <v>2</v>
      </c>
      <c r="H13" s="8">
        <f>VLOOKUP(F13,'[1]MARUTI ENT.'!$C$4:$E$91,3,FALSE)</f>
        <v>93</v>
      </c>
      <c r="I13" s="8">
        <f t="shared" si="0"/>
        <v>4</v>
      </c>
      <c r="J13" s="8">
        <v>25</v>
      </c>
      <c r="K13" s="8">
        <f t="shared" si="1"/>
        <v>215</v>
      </c>
    </row>
    <row r="14" spans="1:11">
      <c r="A14" s="2">
        <v>11</v>
      </c>
      <c r="B14" s="2" t="s">
        <v>11</v>
      </c>
      <c r="C14" s="2" t="s">
        <v>44</v>
      </c>
      <c r="D14" s="2" t="s">
        <v>13</v>
      </c>
      <c r="E14" s="2" t="s">
        <v>67</v>
      </c>
      <c r="F14" s="2" t="s">
        <v>60</v>
      </c>
      <c r="G14" s="2">
        <v>1</v>
      </c>
      <c r="H14" s="8">
        <f>VLOOKUP(F14,'[1]MARUTI ENT.'!$C$4:$E$91,3,FALSE)</f>
        <v>87</v>
      </c>
      <c r="I14" s="8">
        <f t="shared" si="0"/>
        <v>2</v>
      </c>
      <c r="J14" s="8">
        <v>25</v>
      </c>
      <c r="K14" s="8">
        <f t="shared" si="1"/>
        <v>114</v>
      </c>
    </row>
    <row r="15" spans="1:11">
      <c r="A15" s="2">
        <v>12</v>
      </c>
      <c r="B15" s="2" t="s">
        <v>21</v>
      </c>
      <c r="C15" s="2" t="s">
        <v>49</v>
      </c>
      <c r="D15" s="2" t="s">
        <v>22</v>
      </c>
      <c r="E15" s="2" t="s">
        <v>67</v>
      </c>
      <c r="F15" s="2" t="s">
        <v>63</v>
      </c>
      <c r="G15" s="2">
        <v>1</v>
      </c>
      <c r="H15" s="8">
        <f>VLOOKUP(F15,'[1]MARUTI ENT.'!$C$4:$E$91,3,FALSE)</f>
        <v>119</v>
      </c>
      <c r="I15" s="8">
        <f t="shared" si="0"/>
        <v>2</v>
      </c>
      <c r="J15" s="8">
        <v>25</v>
      </c>
      <c r="K15" s="8">
        <f t="shared" si="1"/>
        <v>146</v>
      </c>
    </row>
    <row r="16" spans="1:11">
      <c r="A16" s="2">
        <v>13</v>
      </c>
      <c r="B16" s="2" t="s">
        <v>14</v>
      </c>
      <c r="C16" s="2" t="s">
        <v>45</v>
      </c>
      <c r="D16" s="2" t="s">
        <v>15</v>
      </c>
      <c r="E16" s="2" t="s">
        <v>67</v>
      </c>
      <c r="F16" s="2" t="s">
        <v>61</v>
      </c>
      <c r="G16" s="2">
        <v>5</v>
      </c>
      <c r="H16" s="8">
        <f>VLOOKUP(F16,'[1]MARUTI ENT.'!$C$4:$E$91,3,FALSE)</f>
        <v>82</v>
      </c>
      <c r="I16" s="8">
        <f t="shared" si="0"/>
        <v>10</v>
      </c>
      <c r="J16" s="8">
        <v>25</v>
      </c>
      <c r="K16" s="8">
        <f t="shared" si="1"/>
        <v>445</v>
      </c>
    </row>
    <row r="17" spans="1:11">
      <c r="A17" s="2">
        <v>14</v>
      </c>
      <c r="B17" s="2" t="s">
        <v>23</v>
      </c>
      <c r="C17" s="2" t="s">
        <v>50</v>
      </c>
      <c r="D17" s="2" t="s">
        <v>24</v>
      </c>
      <c r="E17" s="2" t="s">
        <v>67</v>
      </c>
      <c r="F17" s="2" t="s">
        <v>64</v>
      </c>
      <c r="G17" s="2">
        <v>1</v>
      </c>
      <c r="H17" s="8">
        <f>VLOOKUP(F17,'[1]MARUTI ENT.'!$C$4:$E$91,3,FALSE)</f>
        <v>87</v>
      </c>
      <c r="I17" s="8">
        <f t="shared" si="0"/>
        <v>2</v>
      </c>
      <c r="J17" s="8">
        <v>25</v>
      </c>
      <c r="K17" s="8">
        <f t="shared" si="1"/>
        <v>114</v>
      </c>
    </row>
    <row r="18" spans="1:11">
      <c r="A18" s="2">
        <v>15</v>
      </c>
      <c r="B18" s="2" t="s">
        <v>23</v>
      </c>
      <c r="C18" s="2" t="s">
        <v>51</v>
      </c>
      <c r="D18" s="2" t="s">
        <v>25</v>
      </c>
      <c r="E18" s="2" t="s">
        <v>67</v>
      </c>
      <c r="F18" s="2" t="s">
        <v>65</v>
      </c>
      <c r="G18" s="2">
        <v>2</v>
      </c>
      <c r="H18" s="8">
        <f>VLOOKUP(F18,'[1]MARUTI ENT.'!$C$4:$E$91,3,FALSE)</f>
        <v>82</v>
      </c>
      <c r="I18" s="8">
        <f t="shared" si="0"/>
        <v>4</v>
      </c>
      <c r="J18" s="8">
        <v>25</v>
      </c>
      <c r="K18" s="8">
        <f t="shared" si="1"/>
        <v>193</v>
      </c>
    </row>
    <row r="19" spans="1:11">
      <c r="A19" s="2">
        <v>16</v>
      </c>
      <c r="B19" s="2" t="s">
        <v>26</v>
      </c>
      <c r="C19" s="2" t="s">
        <v>52</v>
      </c>
      <c r="D19" s="2" t="s">
        <v>27</v>
      </c>
      <c r="E19" s="2" t="s">
        <v>67</v>
      </c>
      <c r="F19" s="2" t="s">
        <v>66</v>
      </c>
      <c r="G19" s="2">
        <v>3</v>
      </c>
      <c r="H19" s="8">
        <f>VLOOKUP(F19,'[1]MARUTI ENT.'!$C$4:$E$91,3,FALSE)</f>
        <v>87</v>
      </c>
      <c r="I19" s="8">
        <f t="shared" si="0"/>
        <v>6</v>
      </c>
      <c r="J19" s="8">
        <v>25</v>
      </c>
      <c r="K19" s="8">
        <f t="shared" si="1"/>
        <v>292</v>
      </c>
    </row>
    <row r="20" spans="1:11">
      <c r="A20" s="2">
        <v>17</v>
      </c>
      <c r="B20" s="2" t="s">
        <v>16</v>
      </c>
      <c r="C20" s="2" t="s">
        <v>46</v>
      </c>
      <c r="D20" s="2" t="s">
        <v>17</v>
      </c>
      <c r="E20" s="2" t="s">
        <v>67</v>
      </c>
      <c r="F20" s="2" t="s">
        <v>60</v>
      </c>
      <c r="G20" s="2">
        <v>2</v>
      </c>
      <c r="H20" s="8">
        <f>VLOOKUP(F20,'[1]MARUTI ENT.'!$C$4:$E$91,3,FALSE)</f>
        <v>87</v>
      </c>
      <c r="I20" s="8">
        <f t="shared" si="0"/>
        <v>4</v>
      </c>
      <c r="J20" s="8">
        <v>25</v>
      </c>
      <c r="K20" s="8">
        <f t="shared" si="1"/>
        <v>203</v>
      </c>
    </row>
    <row r="21" spans="1:11">
      <c r="A21" s="2">
        <v>18</v>
      </c>
      <c r="B21" s="2" t="s">
        <v>18</v>
      </c>
      <c r="C21" s="2" t="s">
        <v>47</v>
      </c>
      <c r="D21" s="2" t="s">
        <v>19</v>
      </c>
      <c r="E21" s="2" t="s">
        <v>67</v>
      </c>
      <c r="F21" s="2" t="s">
        <v>55</v>
      </c>
      <c r="G21" s="2">
        <v>2</v>
      </c>
      <c r="H21" s="8">
        <f>VLOOKUP(F21,'[1]MARUTI ENT.'!$C$4:$E$91,3,FALSE)</f>
        <v>93</v>
      </c>
      <c r="I21" s="8">
        <f t="shared" si="0"/>
        <v>4</v>
      </c>
      <c r="J21" s="8">
        <v>25</v>
      </c>
      <c r="K21" s="8">
        <f t="shared" si="1"/>
        <v>215</v>
      </c>
    </row>
    <row r="22" spans="1:11" s="6" customFormat="1">
      <c r="A22" s="9" t="s">
        <v>77</v>
      </c>
      <c r="B22" s="10"/>
      <c r="C22" s="10"/>
      <c r="D22" s="10"/>
      <c r="E22" s="10"/>
      <c r="F22" s="10"/>
      <c r="G22" s="10"/>
      <c r="H22" s="11"/>
      <c r="I22" s="11"/>
      <c r="J22" s="12"/>
      <c r="K22" s="5">
        <f>SUM(K4:K21)</f>
        <v>3961</v>
      </c>
    </row>
    <row r="23" spans="1:11" s="6" customFormat="1" ht="30" customHeight="1">
      <c r="A23" s="13" t="s">
        <v>73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 s="6" customFormat="1" ht="30" customHeight="1">
      <c r="A24" s="13" t="s">
        <v>72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</row>
    <row r="25" spans="1:11">
      <c r="G25" s="19">
        <f>SUM(G4:G21)</f>
        <v>36</v>
      </c>
    </row>
  </sheetData>
  <sortState ref="B2:G19">
    <sortCondition ref="B2:B19"/>
  </sortState>
  <mergeCells count="7">
    <mergeCell ref="A22:J22"/>
    <mergeCell ref="A23:K23"/>
    <mergeCell ref="A24:K24"/>
    <mergeCell ref="A1:G1"/>
    <mergeCell ref="H1:K1"/>
    <mergeCell ref="A2:G2"/>
    <mergeCell ref="H2:K2"/>
  </mergeCells>
  <conditionalFormatting sqref="C22:C24">
    <cfRule type="duplicateValues" dxfId="5" priority="5"/>
    <cfRule type="duplicateValues" dxfId="4" priority="6"/>
  </conditionalFormatting>
  <conditionalFormatting sqref="C22:C24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2025-07-14T04:37:25Z</cp:lastPrinted>
  <dcterms:created xsi:type="dcterms:W3CDTF">2025-07-10T13:37:51Z</dcterms:created>
  <dcterms:modified xsi:type="dcterms:W3CDTF">2025-07-14T04:37:27Z</dcterms:modified>
</cp:coreProperties>
</file>