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Sheet1!$A$9:$J$19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H15" i="1" l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16" i="1" l="1"/>
  <c r="G17" i="1" l="1"/>
</calcChain>
</file>

<file path=xl/sharedStrings.xml><?xml version="1.0" encoding="utf-8"?>
<sst xmlns="http://schemas.openxmlformats.org/spreadsheetml/2006/main" count="53" uniqueCount="45">
  <si>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</si>
  <si>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</si>
  <si>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</si>
  <si>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</si>
  <si>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</si>
  <si>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</si>
  <si>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</si>
  <si>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</si>
  <si>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</si>
  <si>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</si>
  <si>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</si>
  <si>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</si>
  <si>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</si>
  <si>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</si>
  <si>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</si>
  <si>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</si>
  <si>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</si>
  <si>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CASE</t>
  </si>
  <si>
    <t>MONTH   : JANUARY,2022</t>
  </si>
  <si>
    <t>RATE</t>
  </si>
  <si>
    <t>KINDLY ,VERIFY &amp; CONFIRM US  WITHIN 7 DAYS ,ELSE GST WILL 20TH FEBRUARY,2022</t>
  </si>
  <si>
    <t>CUTTACK</t>
  </si>
  <si>
    <t>CTC</t>
  </si>
  <si>
    <t>BARIPADA</t>
  </si>
  <si>
    <t>M/S ESSAR ASSOCIATES</t>
  </si>
  <si>
    <t>GSTIN : 21ACHPG8974E1ZN</t>
  </si>
  <si>
    <t>PG/CH/09557/21-22</t>
  </si>
  <si>
    <t>ROURKELA</t>
  </si>
  <si>
    <t>5006</t>
  </si>
  <si>
    <t>PG/JAA/04210/21-22</t>
  </si>
  <si>
    <t>717/104/099</t>
  </si>
  <si>
    <t>PG/JAA/04241/21-22</t>
  </si>
  <si>
    <t>114/114/722/109</t>
  </si>
  <si>
    <t>PG/JAA/04378/21-22</t>
  </si>
  <si>
    <t>5182/5190</t>
  </si>
  <si>
    <t>PG/JAA/04420/21-22</t>
  </si>
  <si>
    <t>KHARIAR ROAD</t>
  </si>
  <si>
    <t>5212</t>
  </si>
  <si>
    <t>PG/JAA/04532/21-22</t>
  </si>
  <si>
    <t>5261/6807</t>
  </si>
  <si>
    <t>(RUPEES TWO THOUSAND ONE HUNDRED FIFTY ONLY)</t>
  </si>
  <si>
    <t xml:space="preserve">INVOICE .   : INV-5518/21-22 </t>
  </si>
  <si>
    <t>C/O ZENEX ANIMAL HEALTH INDIA PVT LTD</t>
  </si>
  <si>
    <t>MOB: 9776008888</t>
  </si>
  <si>
    <t>INVOICE DATE : 05/02/2022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</si>
</sst>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24</v>
          </cell>
          <cell r="D6">
            <v>20</v>
          </cell>
          <cell r="E6"/>
          <cell r="F6">
            <v>30</v>
          </cell>
        </row>
        <row r="7">
          <cell r="B7" t="str">
            <v>BARGARH</v>
          </cell>
          <cell r="C7">
            <v>24</v>
          </cell>
          <cell r="D7">
            <v>20</v>
          </cell>
          <cell r="E7"/>
          <cell r="F7">
            <v>24</v>
          </cell>
        </row>
        <row r="8">
          <cell r="B8" t="str">
            <v>BARIPADA</v>
          </cell>
          <cell r="C8">
            <v>24</v>
          </cell>
          <cell r="D8">
            <v>20</v>
          </cell>
          <cell r="E8"/>
          <cell r="F8">
            <v>34</v>
          </cell>
        </row>
        <row r="9">
          <cell r="B9" t="str">
            <v>BERHAMPUR</v>
          </cell>
          <cell r="C9">
            <v>24</v>
          </cell>
          <cell r="D9">
            <v>20</v>
          </cell>
          <cell r="E9"/>
          <cell r="F9">
            <v>30</v>
          </cell>
        </row>
        <row r="10">
          <cell r="B10" t="str">
            <v>BHAWANIPATNA</v>
          </cell>
          <cell r="C10"/>
          <cell r="D10">
            <v>20</v>
          </cell>
          <cell r="E10"/>
          <cell r="F10">
            <v>38</v>
          </cell>
        </row>
        <row r="11">
          <cell r="B11" t="str">
            <v>BOLANGIR</v>
          </cell>
          <cell r="C11">
            <v>38</v>
          </cell>
          <cell r="D11">
            <v>20</v>
          </cell>
          <cell r="E11"/>
          <cell r="F11">
            <v>38</v>
          </cell>
        </row>
        <row r="12">
          <cell r="B12" t="str">
            <v>JEYPORE</v>
          </cell>
          <cell r="C12">
            <v>38</v>
          </cell>
          <cell r="D12">
            <v>20</v>
          </cell>
          <cell r="E12"/>
          <cell r="F12">
            <v>38</v>
          </cell>
        </row>
        <row r="13">
          <cell r="B13" t="str">
            <v>JHARSUGUDA</v>
          </cell>
          <cell r="C13">
            <v>24</v>
          </cell>
          <cell r="D13">
            <v>20</v>
          </cell>
          <cell r="E13"/>
          <cell r="F13">
            <v>24</v>
          </cell>
        </row>
        <row r="14">
          <cell r="B14" t="str">
            <v>KANTABANJI</v>
          </cell>
          <cell r="C14">
            <v>38</v>
          </cell>
          <cell r="D14">
            <v>20</v>
          </cell>
          <cell r="E14"/>
          <cell r="F14">
            <v>38</v>
          </cell>
        </row>
        <row r="15">
          <cell r="B15" t="str">
            <v>KEONJHAR</v>
          </cell>
          <cell r="C15">
            <v>24</v>
          </cell>
          <cell r="D15">
            <v>20</v>
          </cell>
          <cell r="E15"/>
          <cell r="F15">
            <v>35</v>
          </cell>
        </row>
        <row r="16">
          <cell r="B16" t="str">
            <v>KHARIAR ROAD</v>
          </cell>
          <cell r="C16"/>
          <cell r="D16">
            <v>20</v>
          </cell>
          <cell r="E16"/>
          <cell r="F16">
            <v>48</v>
          </cell>
        </row>
        <row r="17">
          <cell r="B17" t="str">
            <v>PADAMPUR</v>
          </cell>
          <cell r="C17"/>
          <cell r="D17">
            <v>20</v>
          </cell>
          <cell r="E17"/>
          <cell r="F17">
            <v>48</v>
          </cell>
        </row>
        <row r="18">
          <cell r="B18" t="str">
            <v>PAIKMAL</v>
          </cell>
          <cell r="C18"/>
          <cell r="D18">
            <v>20</v>
          </cell>
          <cell r="E18"/>
          <cell r="F18">
            <v>48</v>
          </cell>
        </row>
        <row r="19">
          <cell r="B19" t="str">
            <v>RAYAGADA</v>
          </cell>
          <cell r="C19">
            <v>38</v>
          </cell>
          <cell r="D19">
            <v>20</v>
          </cell>
          <cell r="E19"/>
          <cell r="F19">
            <v>38</v>
          </cell>
        </row>
        <row r="20">
          <cell r="B20" t="str">
            <v>ROURKELA</v>
          </cell>
          <cell r="C20">
            <v>24</v>
          </cell>
          <cell r="D20">
            <v>20</v>
          </cell>
          <cell r="E20"/>
          <cell r="F20">
            <v>24</v>
          </cell>
        </row>
        <row r="21">
          <cell r="B21" t="str">
            <v>SAMBALPUR</v>
          </cell>
          <cell r="C21">
            <v>24</v>
          </cell>
          <cell r="D21">
            <v>20</v>
          </cell>
          <cell r="E21"/>
          <cell r="F21">
            <v>24</v>
          </cell>
        </row>
        <row r="22">
          <cell r="B22" t="str">
            <v>SUNDERGARH</v>
          </cell>
          <cell r="C22">
            <v>38</v>
          </cell>
          <cell r="D22">
            <v>20</v>
          </cell>
          <cell r="E22"/>
          <cell r="F22">
            <v>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zoomScale="145" zoomScaleNormal="145" workbookViewId="0">
      <selection activeCell="M13" sqref="M13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2.7109375" style="12" customWidth="1"/>
    <col min="6" max="6" width="15.28515625" style="27" bestFit="1" customWidth="1"/>
    <col min="7" max="7" width="4.42578125" style="3" customWidth="1"/>
    <col min="8" max="8" width="6.42578125" style="3" customWidth="1"/>
    <col min="9" max="9" width="6.85546875" style="3" bestFit="1" customWidth="1"/>
    <col min="10" max="10" width="8.7109375" style="3" customWidth="1"/>
    <col min="11" max="16384" width="9.140625" style="3"/>
  </cols>
  <sheetData>
    <row r="2" spans="1:10" s="7" customFormat="1" ht="15" customHeight="1" x14ac:dyDescent="0.25">
      <c r="A2" s="4" t="s">
        <v>0</v>
      </c>
      <c r="B2" s="19"/>
      <c r="C2" s="4"/>
      <c r="D2" s="8"/>
      <c r="F2" s="24"/>
      <c r="G2" s="16" t="s">
        <v>18</v>
      </c>
      <c r="H2" s="16"/>
    </row>
    <row r="3" spans="1:10" s="7" customFormat="1" ht="15" customHeight="1" x14ac:dyDescent="0.25">
      <c r="A3" s="54" t="s">
        <v>24</v>
      </c>
      <c r="B3" s="20"/>
      <c r="C3" s="5"/>
      <c r="F3" s="24"/>
      <c r="G3" s="16" t="s">
        <v>41</v>
      </c>
      <c r="H3" s="16"/>
    </row>
    <row r="4" spans="1:10" s="7" customFormat="1" ht="15" customHeight="1" x14ac:dyDescent="0.25">
      <c r="A4" s="43" t="s">
        <v>42</v>
      </c>
      <c r="B4" s="21"/>
      <c r="C4" s="6"/>
      <c r="D4" s="8"/>
      <c r="F4" s="24"/>
      <c r="G4" s="16" t="s">
        <v>44</v>
      </c>
      <c r="H4" s="16"/>
    </row>
    <row r="5" spans="1:10" s="7" customFormat="1" ht="15" customHeight="1" x14ac:dyDescent="0.25">
      <c r="A5" s="55" t="s">
        <v>21</v>
      </c>
      <c r="B5" s="21"/>
      <c r="C5" s="6"/>
      <c r="D5" s="8"/>
      <c r="E5" s="9"/>
      <c r="F5" s="24"/>
      <c r="G5" s="16" t="s">
        <v>11</v>
      </c>
      <c r="H5" s="16"/>
    </row>
    <row r="6" spans="1:10" s="7" customFormat="1" ht="15" customHeight="1" x14ac:dyDescent="0.25">
      <c r="A6" s="55" t="s">
        <v>25</v>
      </c>
      <c r="B6" s="23"/>
      <c r="C6" s="8"/>
      <c r="D6" s="10"/>
      <c r="E6" s="9"/>
      <c r="F6" s="25"/>
      <c r="G6" s="38" t="s">
        <v>13</v>
      </c>
      <c r="H6" s="38"/>
    </row>
    <row r="7" spans="1:10" s="7" customFormat="1" ht="12.75" x14ac:dyDescent="0.25">
      <c r="A7" s="43" t="s">
        <v>43</v>
      </c>
      <c r="B7" s="57"/>
      <c r="C7" s="8"/>
      <c r="D7" s="10"/>
      <c r="E7" s="9"/>
      <c r="F7" s="25"/>
    </row>
    <row r="8" spans="1:10" s="7" customFormat="1" ht="12.75" x14ac:dyDescent="0.25">
      <c r="A8" s="56"/>
      <c r="B8" s="22"/>
      <c r="C8" s="8"/>
      <c r="D8" s="10"/>
      <c r="E8" s="9"/>
      <c r="F8" s="25"/>
    </row>
    <row r="9" spans="1:10" s="18" customFormat="1" ht="23.25" customHeight="1" x14ac:dyDescent="0.25">
      <c r="A9" s="40" t="s">
        <v>4</v>
      </c>
      <c r="B9" s="41" t="s">
        <v>5</v>
      </c>
      <c r="C9" s="42" t="s">
        <v>14</v>
      </c>
      <c r="D9" s="42" t="s">
        <v>6</v>
      </c>
      <c r="E9" s="42" t="s">
        <v>7</v>
      </c>
      <c r="F9" s="42" t="s">
        <v>8</v>
      </c>
      <c r="G9" s="42" t="s">
        <v>17</v>
      </c>
      <c r="H9" s="51" t="s">
        <v>19</v>
      </c>
      <c r="I9" s="44" t="s">
        <v>15</v>
      </c>
      <c r="J9" s="44" t="s">
        <v>16</v>
      </c>
    </row>
    <row r="10" spans="1:10" s="18" customFormat="1" ht="14.1" customHeight="1" x14ac:dyDescent="0.25">
      <c r="A10" s="31">
        <v>1</v>
      </c>
      <c r="B10" s="36">
        <v>44562</v>
      </c>
      <c r="C10" s="37" t="s">
        <v>26</v>
      </c>
      <c r="D10" s="37" t="s">
        <v>22</v>
      </c>
      <c r="E10" s="37" t="s">
        <v>27</v>
      </c>
      <c r="F10" s="50" t="s">
        <v>28</v>
      </c>
      <c r="G10" s="39">
        <v>7</v>
      </c>
      <c r="H10" s="53">
        <f>VLOOKUP(E10,'[1]ESSAR ASSOCIATES'!$B$6:$F$22,5,FALSE)</f>
        <v>24</v>
      </c>
      <c r="I10" s="46">
        <v>20</v>
      </c>
      <c r="J10" s="52">
        <f>G10*H10+I10</f>
        <v>188</v>
      </c>
    </row>
    <row r="11" spans="1:10" s="18" customFormat="1" ht="14.1" customHeight="1" x14ac:dyDescent="0.25">
      <c r="A11" s="31">
        <v>2</v>
      </c>
      <c r="B11" s="36">
        <v>44573</v>
      </c>
      <c r="C11" s="37" t="s">
        <v>29</v>
      </c>
      <c r="D11" s="37" t="s">
        <v>22</v>
      </c>
      <c r="E11" s="37" t="s">
        <v>23</v>
      </c>
      <c r="F11" s="50" t="s">
        <v>30</v>
      </c>
      <c r="G11" s="39">
        <v>13</v>
      </c>
      <c r="H11" s="53">
        <f>VLOOKUP(E11,'[1]ESSAR ASSOCIATES'!$B$6:$F$22,5,FALSE)</f>
        <v>34</v>
      </c>
      <c r="I11" s="46">
        <v>20</v>
      </c>
      <c r="J11" s="52">
        <f t="shared" ref="J11:J15" si="0">G11*H11+I11</f>
        <v>462</v>
      </c>
    </row>
    <row r="12" spans="1:10" s="18" customFormat="1" ht="14.1" customHeight="1" x14ac:dyDescent="0.25">
      <c r="A12" s="31">
        <v>3</v>
      </c>
      <c r="B12" s="36">
        <v>44575</v>
      </c>
      <c r="C12" s="37" t="s">
        <v>31</v>
      </c>
      <c r="D12" s="37" t="s">
        <v>22</v>
      </c>
      <c r="E12" s="37" t="s">
        <v>23</v>
      </c>
      <c r="F12" s="50" t="s">
        <v>32</v>
      </c>
      <c r="G12" s="39">
        <v>10</v>
      </c>
      <c r="H12" s="53">
        <f>VLOOKUP(E12,'[1]ESSAR ASSOCIATES'!$B$6:$F$22,5,FALSE)</f>
        <v>34</v>
      </c>
      <c r="I12" s="46">
        <v>20</v>
      </c>
      <c r="J12" s="52">
        <f t="shared" si="0"/>
        <v>360</v>
      </c>
    </row>
    <row r="13" spans="1:10" s="18" customFormat="1" ht="14.1" customHeight="1" x14ac:dyDescent="0.25">
      <c r="A13" s="31">
        <v>4</v>
      </c>
      <c r="B13" s="36">
        <v>44586</v>
      </c>
      <c r="C13" s="37" t="s">
        <v>33</v>
      </c>
      <c r="D13" s="37" t="s">
        <v>22</v>
      </c>
      <c r="E13" s="37" t="s">
        <v>27</v>
      </c>
      <c r="F13" s="50" t="s">
        <v>34</v>
      </c>
      <c r="G13" s="39">
        <v>13</v>
      </c>
      <c r="H13" s="53">
        <f>VLOOKUP(E13,'[1]ESSAR ASSOCIATES'!$B$6:$F$22,5,FALSE)</f>
        <v>24</v>
      </c>
      <c r="I13" s="46">
        <v>20</v>
      </c>
      <c r="J13" s="52">
        <f t="shared" si="0"/>
        <v>332</v>
      </c>
    </row>
    <row r="14" spans="1:10" s="18" customFormat="1" ht="14.1" customHeight="1" x14ac:dyDescent="0.25">
      <c r="A14" s="31">
        <v>5</v>
      </c>
      <c r="B14" s="36">
        <v>44588</v>
      </c>
      <c r="C14" s="37" t="s">
        <v>35</v>
      </c>
      <c r="D14" s="37" t="s">
        <v>22</v>
      </c>
      <c r="E14" s="37" t="s">
        <v>36</v>
      </c>
      <c r="F14" s="50" t="s">
        <v>37</v>
      </c>
      <c r="G14" s="39">
        <v>7</v>
      </c>
      <c r="H14" s="53">
        <f>VLOOKUP(E14,'[1]ESSAR ASSOCIATES'!$B$6:$F$22,5,FALSE)</f>
        <v>48</v>
      </c>
      <c r="I14" s="46">
        <v>20</v>
      </c>
      <c r="J14" s="52">
        <f t="shared" si="0"/>
        <v>356</v>
      </c>
    </row>
    <row r="15" spans="1:10" s="18" customFormat="1" ht="14.1" customHeight="1" x14ac:dyDescent="0.25">
      <c r="A15" s="31">
        <v>6</v>
      </c>
      <c r="B15" s="36">
        <v>44592</v>
      </c>
      <c r="C15" s="37" t="s">
        <v>38</v>
      </c>
      <c r="D15" s="37" t="s">
        <v>22</v>
      </c>
      <c r="E15" s="37" t="s">
        <v>27</v>
      </c>
      <c r="F15" s="50" t="s">
        <v>39</v>
      </c>
      <c r="G15" s="39">
        <v>18</v>
      </c>
      <c r="H15" s="53">
        <f>VLOOKUP(E15,'[1]ESSAR ASSOCIATES'!$B$6:$F$22,5,FALSE)</f>
        <v>24</v>
      </c>
      <c r="I15" s="46">
        <v>20</v>
      </c>
      <c r="J15" s="52">
        <f t="shared" si="0"/>
        <v>452</v>
      </c>
    </row>
    <row r="16" spans="1:10" s="11" customFormat="1" ht="15" customHeight="1" x14ac:dyDescent="0.2">
      <c r="A16" s="58" t="s">
        <v>40</v>
      </c>
      <c r="B16" s="59"/>
      <c r="C16" s="59"/>
      <c r="D16" s="59"/>
      <c r="E16" s="59"/>
      <c r="F16" s="59"/>
      <c r="G16" s="59"/>
      <c r="H16" s="59"/>
      <c r="I16" s="60"/>
      <c r="J16" s="49">
        <f>SUM(J10:J15)</f>
        <v>2150</v>
      </c>
    </row>
    <row r="17" spans="1:10" s="11" customFormat="1" ht="12.75" customHeight="1" x14ac:dyDescent="0.2">
      <c r="A17" s="32"/>
      <c r="B17" s="29"/>
      <c r="C17" s="28"/>
      <c r="D17" s="28"/>
      <c r="E17" s="28"/>
      <c r="F17" s="30"/>
      <c r="G17" s="45">
        <f>SUM(G10:G15)</f>
        <v>68</v>
      </c>
      <c r="H17" s="18"/>
    </row>
    <row r="18" spans="1:10" ht="12" customHeight="1" x14ac:dyDescent="0.2">
      <c r="A18" s="33"/>
      <c r="B18" s="62" t="s">
        <v>9</v>
      </c>
      <c r="C18" s="62"/>
      <c r="D18" s="62"/>
      <c r="E18" s="62"/>
      <c r="F18" s="62"/>
      <c r="G18" s="62"/>
      <c r="H18" s="62"/>
      <c r="I18" s="62"/>
      <c r="J18" s="62"/>
    </row>
    <row r="19" spans="1:10" ht="12" x14ac:dyDescent="0.2">
      <c r="A19" s="34"/>
      <c r="B19" s="61" t="s">
        <v>20</v>
      </c>
      <c r="C19" s="61"/>
      <c r="D19" s="61"/>
      <c r="E19" s="61"/>
      <c r="F19" s="61"/>
      <c r="G19" s="61"/>
      <c r="H19" s="61"/>
      <c r="I19" s="61"/>
      <c r="J19" s="61"/>
    </row>
    <row r="20" spans="1:10" ht="12" x14ac:dyDescent="0.2">
      <c r="A20" s="47"/>
      <c r="B20" s="17"/>
      <c r="C20" s="17"/>
      <c r="D20" s="17"/>
      <c r="F20" s="26"/>
    </row>
    <row r="21" spans="1:10" ht="12" x14ac:dyDescent="0.2">
      <c r="A21" s="48" t="s">
        <v>10</v>
      </c>
    </row>
    <row r="22" spans="1:10" ht="12" x14ac:dyDescent="0.2">
      <c r="A22" s="48"/>
    </row>
    <row r="23" spans="1:10" ht="12" x14ac:dyDescent="0.2">
      <c r="A23" s="47"/>
    </row>
    <row r="24" spans="1:10" ht="12" x14ac:dyDescent="0.2">
      <c r="A24" s="48" t="s">
        <v>12</v>
      </c>
    </row>
    <row r="25" spans="1:10" ht="12" x14ac:dyDescent="0.2">
      <c r="A25" s="47"/>
    </row>
  </sheetData>
  <sortState ref="B10:J23">
    <sortCondition ref="B10:B23"/>
    <sortCondition ref="C10:C23"/>
  </sortState>
  <mergeCells count="3">
    <mergeCell ref="A16:I16"/>
    <mergeCell ref="B19:J19"/>
    <mergeCell ref="B18:J18"/>
  </mergeCells>
  <conditionalFormatting sqref="C20:C1048576 C2:C8">
    <cfRule type="duplicateValues" dxfId="16" priority="138"/>
  </conditionalFormatting>
  <conditionalFormatting sqref="C20:C1048576">
    <cfRule type="duplicateValues" dxfId="15" priority="122"/>
  </conditionalFormatting>
  <conditionalFormatting sqref="F20:F1048576 F2:F8">
    <cfRule type="duplicateValues" dxfId="14" priority="101"/>
    <cfRule type="duplicateValues" dxfId="13" priority="103"/>
    <cfRule type="duplicateValues" dxfId="12" priority="105"/>
  </conditionalFormatting>
  <conditionalFormatting sqref="C20:C1048576 C2:C8">
    <cfRule type="duplicateValues" dxfId="11" priority="102"/>
    <cfRule type="duplicateValues" dxfId="10" priority="104"/>
  </conditionalFormatting>
  <conditionalFormatting sqref="C20:C65414 C2:C8">
    <cfRule type="duplicateValues" dxfId="9" priority="1953" stopIfTrue="1"/>
  </conditionalFormatting>
  <conditionalFormatting sqref="C20:C65414">
    <cfRule type="duplicateValues" dxfId="8" priority="1956" stopIfTrue="1"/>
  </conditionalFormatting>
  <conditionalFormatting sqref="F20:F1048576 F2:F8">
    <cfRule type="duplicateValues" dxfId="7" priority="97"/>
  </conditionalFormatting>
  <conditionalFormatting sqref="F20:F1048576">
    <cfRule type="duplicateValues" dxfId="6" priority="95"/>
  </conditionalFormatting>
  <conditionalFormatting sqref="F20:F1048576 F2:F8 F17">
    <cfRule type="duplicateValues" dxfId="5" priority="72"/>
  </conditionalFormatting>
  <conditionalFormatting sqref="F17">
    <cfRule type="duplicateValues" dxfId="4" priority="63"/>
  </conditionalFormatting>
  <conditionalFormatting sqref="F17 F2:F8 F20:F1048576">
    <cfRule type="duplicateValues" dxfId="3" priority="56"/>
  </conditionalFormatting>
  <conditionalFormatting sqref="F9">
    <cfRule type="duplicateValues" dxfId="2" priority="55"/>
  </conditionalFormatting>
  <conditionalFormatting sqref="I9:J9 G9">
    <cfRule type="duplicateValues" dxfId="1" priority="1996"/>
  </conditionalFormatting>
  <conditionalFormatting sqref="F10:F15">
    <cfRule type="duplicateValues" dxfId="0" priority="1"/>
  </conditionalFormatting>
  <dataValidations count="2">
    <dataValidation type="custom" allowBlank="1" showInputMessage="1" showErrorMessage="1" sqref="B1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9:B20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2022-02-11T13:46:24Z</cp:lastPrinted>
  <dcterms:created xsi:type="dcterms:W3CDTF">2010-04-08T11:28:01Z</dcterms:created>
  <dcterms:modified xsi:type="dcterms:W3CDTF">2022-02-11T13:46:26Z</dcterms:modified>
</cp:coreProperties>
</file>