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95" windowWidth="20730" windowHeight="9405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M10" i="1"/>
  <c r="O10" i="1" s="1"/>
  <c r="M9" i="1"/>
  <c r="O9" i="1" s="1"/>
  <c r="M8" i="1"/>
  <c r="O8" i="1" s="1"/>
  <c r="M7" i="1"/>
  <c r="O7" i="1" s="1"/>
  <c r="M6" i="1"/>
  <c r="O6" i="1" s="1"/>
  <c r="M5" i="1"/>
  <c r="O5" i="1" s="1"/>
  <c r="O11" i="1" s="1"/>
</calcChain>
</file>

<file path=xl/sharedStrings.xml><?xml version="1.0" encoding="utf-8"?>
<sst xmlns="http://schemas.openxmlformats.org/spreadsheetml/2006/main" count="50" uniqueCount="42">
  <si>
    <t>INVOICE
PRAGATI LOGISTICS,SAMANTA SAHI KHUNTIA LANE,8984191006
GST No:21AGHPB9356M1Z9</t>
  </si>
  <si>
    <t>Thanking you for your business.
PRAGATI LOGISTICS</t>
  </si>
  <si>
    <t>CTC</t>
  </si>
  <si>
    <t>SL.</t>
  </si>
  <si>
    <t>DATE</t>
  </si>
  <si>
    <t>LR NO.</t>
  </si>
  <si>
    <t>FROM</t>
  </si>
  <si>
    <t>DESTINATION</t>
  </si>
  <si>
    <t>DD.CH.</t>
  </si>
  <si>
    <t>LR CH.</t>
  </si>
  <si>
    <t>AMT.</t>
  </si>
  <si>
    <t>SMALL CASE</t>
  </si>
  <si>
    <t xml:space="preserve">To,
M/s HYGIENIC RESEARCH INSTITUTE PRIVATE LIMITED
Address: RIVER SIDE,1st Floor PURIGHAT LANE,
UPPER TELENGA BAZAR,9337717079
GST No:21AABCH1547F1Z6
</t>
  </si>
  <si>
    <t>TOTAL CASE</t>
  </si>
  <si>
    <t>BIG CASE</t>
  </si>
  <si>
    <t>BIG RATE</t>
  </si>
  <si>
    <t>JAJPUR TOWN</t>
  </si>
  <si>
    <t>INV.NO.</t>
  </si>
  <si>
    <t>SMALL RATE</t>
  </si>
  <si>
    <t>SORO</t>
  </si>
  <si>
    <t>BETANATI</t>
  </si>
  <si>
    <t>Kindly, verify &amp; confirm within 7 days, else GST will be filed by 20th JULY, 2026. 
GST to be paid by Consignor under Reverse Charge Mechanism(RCM) as per GST.</t>
  </si>
  <si>
    <t>02/6/2026</t>
  </si>
  <si>
    <t>PL/JA/03585</t>
  </si>
  <si>
    <t>319</t>
  </si>
  <si>
    <t>ATHAMALLIK</t>
  </si>
  <si>
    <t>PL/JA/03586</t>
  </si>
  <si>
    <t>326</t>
  </si>
  <si>
    <t>04/6/2026</t>
  </si>
  <si>
    <t>PL/JA/03745</t>
  </si>
  <si>
    <t>347</t>
  </si>
  <si>
    <t>12/6/2026</t>
  </si>
  <si>
    <t>PL/JA/04094</t>
  </si>
  <si>
    <t>0372</t>
  </si>
  <si>
    <t>17/6/2026</t>
  </si>
  <si>
    <t>PL/JA/04291</t>
  </si>
  <si>
    <t>396</t>
  </si>
  <si>
    <t>23/6/2026</t>
  </si>
  <si>
    <t>PL/JA/04890</t>
  </si>
  <si>
    <t>437</t>
  </si>
  <si>
    <t>(RUPEES SEVENTEEN THOUSAND THREE HUNDRED SEVENTY FOUR ONLY)</t>
  </si>
  <si>
    <t>Bill Date: 30/06/2026
Bill NO : 6760
Total Amount:  17374.00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</si>
</sst>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2" borderId="0" xfId="0" applyNumberFormat="1" applyFont="1" applyFill="1" applyAlignment="1">
      <alignment wrapText="1"/>
    </xf>
    <xf numFmtId="0" fontId="0" fillId="2" borderId="0" xfId="0" applyNumberFormat="1" applyFont="1" applyFill="1" applyAlignment="1">
      <alignment vertical="center" wrapText="1"/>
    </xf>
    <xf numFmtId="0" fontId="0" fillId="0" borderId="2" xfId="0" applyNumberFormat="1" applyFont="1" applyBorder="1" applyAlignment="1">
      <alignment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0" fillId="0" borderId="13" xfId="0" applyNumberFormat="1" applyFont="1" applyBorder="1" applyAlignment="1">
      <alignment wrapText="1"/>
    </xf>
    <xf numFmtId="2" fontId="1" fillId="0" borderId="14" xfId="0" applyNumberFormat="1" applyFont="1" applyBorder="1" applyAlignment="1">
      <alignment vertical="center" wrapText="1"/>
    </xf>
    <xf numFmtId="2" fontId="1" fillId="0" borderId="15" xfId="0" applyNumberFormat="1" applyFont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/>
    <xf numFmtId="0" fontId="3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center"/>
    </xf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0" fontId="3" fillId="0" borderId="17" xfId="0" applyNumberFormat="1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9" xfId="0" applyNumberFormat="1" applyFont="1" applyBorder="1" applyAlignment="1">
      <alignment horizontal="center"/>
    </xf>
    <xf numFmtId="2" fontId="0" fillId="0" borderId="19" xfId="0" applyNumberFormat="1" applyFont="1" applyBorder="1"/>
    <xf numFmtId="0" fontId="0" fillId="0" borderId="20" xfId="0" applyNumberFormat="1" applyFont="1" applyBorder="1" applyAlignment="1">
      <alignment horizontal="center"/>
    </xf>
    <xf numFmtId="0" fontId="0" fillId="0" borderId="21" xfId="0" applyNumberFormat="1" applyFont="1" applyBorder="1"/>
    <xf numFmtId="0" fontId="3" fillId="0" borderId="21" xfId="0" applyNumberFormat="1" applyFont="1" applyBorder="1"/>
    <xf numFmtId="2" fontId="0" fillId="0" borderId="21" xfId="0" applyNumberFormat="1" applyFont="1" applyBorder="1"/>
    <xf numFmtId="2" fontId="0" fillId="0" borderId="22" xfId="0" applyNumberFormat="1" applyFont="1" applyBorder="1"/>
    <xf numFmtId="2" fontId="1" fillId="2" borderId="8" xfId="0" applyNumberFormat="1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left" vertical="center" wrapText="1"/>
    </xf>
    <xf numFmtId="2" fontId="2" fillId="0" borderId="8" xfId="0" applyNumberFormat="1" applyFont="1" applyBorder="1" applyAlignment="1">
      <alignment horizontal="left" vertical="center"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3" xfId="0" applyNumberFormat="1" applyFont="1" applyBorder="1" applyAlignment="1">
      <alignment horizontal="right" vertical="center"/>
    </xf>
    <xf numFmtId="2" fontId="1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9527</xdr:colOff>
      <xdr:row>1</xdr:row>
      <xdr:rowOff>95250</xdr:rowOff>
    </xdr:from>
    <xdr:to>
      <xdr:col>7</xdr:col>
      <xdr:colOff>400051</xdr:colOff>
      <xdr:row>1</xdr:row>
      <xdr:rowOff>847725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2" y="295275"/>
          <a:ext cx="380047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tabSelected="1" workbookViewId="0">
      <selection activeCell="S4" sqref="S4"/>
    </sheetView>
  </sheetViews>
  <sheetFormatPr defaultRowHeight="15"/>
  <cols>
    <col min="1" max="1" width="1" style="1" customWidth="1"/>
    <col min="2" max="2" width="3.28515625" style="1" customWidth="1"/>
    <col min="3" max="3" width="9.7109375" style="1" bestFit="1" customWidth="1"/>
    <col min="4" max="4" width="12.28515625" style="1" customWidth="1"/>
    <col min="5" max="5" width="5.85546875" style="1" customWidth="1"/>
    <col min="6" max="6" width="6.42578125" style="1" bestFit="1" customWidth="1"/>
    <col min="7" max="7" width="13.5703125" style="1" bestFit="1" customWidth="1"/>
    <col min="8" max="8" width="6.5703125" style="1" bestFit="1" customWidth="1"/>
    <col min="9" max="9" width="5.42578125" style="1" bestFit="1" customWidth="1"/>
    <col min="10" max="10" width="6.85546875" style="1" bestFit="1" customWidth="1"/>
    <col min="11" max="11" width="6.85546875" style="1" customWidth="1"/>
    <col min="12" max="12" width="6.85546875" style="1" bestFit="1" customWidth="1"/>
    <col min="13" max="13" width="7.5703125" style="1" bestFit="1" customWidth="1"/>
    <col min="14" max="14" width="6.28515625" style="1" customWidth="1"/>
    <col min="15" max="15" width="8.5703125" style="1" bestFit="1" customWidth="1"/>
    <col min="16" max="16384" width="9.140625" style="1"/>
  </cols>
  <sheetData>
    <row r="1" spans="2:15" ht="15.75" thickBot="1"/>
    <row r="2" spans="2:15" ht="78.75" customHeight="1" thickBot="1">
      <c r="B2" s="33"/>
      <c r="C2" s="34"/>
      <c r="D2" s="34"/>
      <c r="E2" s="34"/>
      <c r="F2" s="34"/>
      <c r="G2" s="34"/>
      <c r="H2" s="35"/>
      <c r="I2" s="5"/>
      <c r="J2" s="6"/>
      <c r="K2" s="7"/>
      <c r="L2" s="45" t="s">
        <v>0</v>
      </c>
      <c r="M2" s="46"/>
      <c r="N2" s="46"/>
      <c r="O2" s="47"/>
    </row>
    <row r="3" spans="2:15" ht="88.5" customHeight="1" thickBot="1">
      <c r="B3" s="36" t="s">
        <v>12</v>
      </c>
      <c r="C3" s="37"/>
      <c r="D3" s="37"/>
      <c r="E3" s="37"/>
      <c r="F3" s="37"/>
      <c r="G3" s="37"/>
      <c r="H3" s="38"/>
      <c r="I3" s="8"/>
      <c r="J3" s="9"/>
      <c r="K3" s="10"/>
      <c r="L3" s="48" t="s">
        <v>41</v>
      </c>
      <c r="M3" s="49"/>
      <c r="N3" s="49"/>
      <c r="O3" s="50"/>
    </row>
    <row r="4" spans="2:15" s="4" customFormat="1" ht="30.75" thickBot="1">
      <c r="B4" s="11" t="s">
        <v>3</v>
      </c>
      <c r="C4" s="12" t="s">
        <v>4</v>
      </c>
      <c r="D4" s="12" t="s">
        <v>5</v>
      </c>
      <c r="E4" s="13" t="s">
        <v>17</v>
      </c>
      <c r="F4" s="12" t="s">
        <v>6</v>
      </c>
      <c r="G4" s="12" t="s">
        <v>7</v>
      </c>
      <c r="H4" s="13" t="s">
        <v>13</v>
      </c>
      <c r="I4" s="13" t="s">
        <v>14</v>
      </c>
      <c r="J4" s="13" t="s">
        <v>11</v>
      </c>
      <c r="K4" s="14" t="s">
        <v>15</v>
      </c>
      <c r="L4" s="14" t="s">
        <v>18</v>
      </c>
      <c r="M4" s="15" t="s">
        <v>8</v>
      </c>
      <c r="N4" s="15" t="s">
        <v>9</v>
      </c>
      <c r="O4" s="32" t="s">
        <v>10</v>
      </c>
    </row>
    <row r="5" spans="2:15" s="4" customFormat="1">
      <c r="B5" s="20">
        <v>1</v>
      </c>
      <c r="C5" s="21" t="s">
        <v>22</v>
      </c>
      <c r="D5" s="21" t="s">
        <v>23</v>
      </c>
      <c r="E5" s="21" t="s">
        <v>24</v>
      </c>
      <c r="F5" s="22" t="s">
        <v>2</v>
      </c>
      <c r="G5" s="21" t="s">
        <v>25</v>
      </c>
      <c r="H5" s="21">
        <v>78</v>
      </c>
      <c r="I5" s="21">
        <v>68</v>
      </c>
      <c r="J5" s="21">
        <v>10</v>
      </c>
      <c r="K5" s="23">
        <v>72</v>
      </c>
      <c r="L5" s="23">
        <v>52</v>
      </c>
      <c r="M5" s="23">
        <f>H5*10</f>
        <v>780</v>
      </c>
      <c r="N5" s="23">
        <v>20</v>
      </c>
      <c r="O5" s="24">
        <f>I5*K5+J5*L5+M5+N5</f>
        <v>6216</v>
      </c>
    </row>
    <row r="6" spans="2:15" s="4" customFormat="1">
      <c r="B6" s="25">
        <v>2</v>
      </c>
      <c r="C6" s="16" t="s">
        <v>22</v>
      </c>
      <c r="D6" s="16" t="s">
        <v>26</v>
      </c>
      <c r="E6" s="16" t="s">
        <v>27</v>
      </c>
      <c r="F6" s="17" t="s">
        <v>2</v>
      </c>
      <c r="G6" s="16" t="s">
        <v>25</v>
      </c>
      <c r="H6" s="16">
        <v>10</v>
      </c>
      <c r="I6" s="16">
        <v>10</v>
      </c>
      <c r="J6" s="16"/>
      <c r="K6" s="18">
        <v>72</v>
      </c>
      <c r="L6" s="18">
        <v>52</v>
      </c>
      <c r="M6" s="18">
        <f t="shared" ref="M6:M10" si="0">H6*10</f>
        <v>100</v>
      </c>
      <c r="N6" s="18">
        <v>20</v>
      </c>
      <c r="O6" s="26">
        <f t="shared" ref="O6:O10" si="1">I6*K6+J6*L6+M6+N6</f>
        <v>840</v>
      </c>
    </row>
    <row r="7" spans="2:15" s="4" customFormat="1">
      <c r="B7" s="25">
        <v>3</v>
      </c>
      <c r="C7" s="16" t="s">
        <v>28</v>
      </c>
      <c r="D7" s="16" t="s">
        <v>29</v>
      </c>
      <c r="E7" s="16" t="s">
        <v>30</v>
      </c>
      <c r="F7" s="17" t="s">
        <v>2</v>
      </c>
      <c r="G7" s="16" t="s">
        <v>16</v>
      </c>
      <c r="H7" s="16">
        <v>27</v>
      </c>
      <c r="I7" s="16">
        <v>16</v>
      </c>
      <c r="J7" s="16">
        <v>11</v>
      </c>
      <c r="K7" s="18">
        <v>55</v>
      </c>
      <c r="L7" s="18">
        <v>35</v>
      </c>
      <c r="M7" s="18">
        <f t="shared" si="0"/>
        <v>270</v>
      </c>
      <c r="N7" s="18">
        <v>20</v>
      </c>
      <c r="O7" s="26">
        <f t="shared" si="1"/>
        <v>1555</v>
      </c>
    </row>
    <row r="8" spans="2:15" s="4" customFormat="1">
      <c r="B8" s="25">
        <v>4</v>
      </c>
      <c r="C8" s="16" t="s">
        <v>31</v>
      </c>
      <c r="D8" s="16" t="s">
        <v>32</v>
      </c>
      <c r="E8" s="16" t="s">
        <v>33</v>
      </c>
      <c r="F8" s="17" t="s">
        <v>2</v>
      </c>
      <c r="G8" s="16" t="s">
        <v>20</v>
      </c>
      <c r="H8" s="16">
        <v>31</v>
      </c>
      <c r="I8" s="16">
        <v>27</v>
      </c>
      <c r="J8" s="16">
        <v>4</v>
      </c>
      <c r="K8" s="18">
        <v>79</v>
      </c>
      <c r="L8" s="18">
        <v>59</v>
      </c>
      <c r="M8" s="18">
        <f t="shared" si="0"/>
        <v>310</v>
      </c>
      <c r="N8" s="18">
        <v>20</v>
      </c>
      <c r="O8" s="26">
        <f t="shared" si="1"/>
        <v>2699</v>
      </c>
    </row>
    <row r="9" spans="2:15" s="4" customFormat="1">
      <c r="B9" s="25">
        <v>5</v>
      </c>
      <c r="C9" s="16" t="s">
        <v>34</v>
      </c>
      <c r="D9" s="16" t="s">
        <v>35</v>
      </c>
      <c r="E9" s="16" t="s">
        <v>36</v>
      </c>
      <c r="F9" s="17" t="s">
        <v>2</v>
      </c>
      <c r="G9" s="16" t="s">
        <v>19</v>
      </c>
      <c r="H9" s="16">
        <v>29</v>
      </c>
      <c r="I9" s="16">
        <v>16</v>
      </c>
      <c r="J9" s="16">
        <v>13</v>
      </c>
      <c r="K9" s="18">
        <v>58</v>
      </c>
      <c r="L9" s="18">
        <v>38</v>
      </c>
      <c r="M9" s="18">
        <f t="shared" si="0"/>
        <v>290</v>
      </c>
      <c r="N9" s="18">
        <v>20</v>
      </c>
      <c r="O9" s="26">
        <f t="shared" si="1"/>
        <v>1732</v>
      </c>
    </row>
    <row r="10" spans="2:15" s="4" customFormat="1" ht="15.75" thickBot="1">
      <c r="B10" s="27">
        <v>6</v>
      </c>
      <c r="C10" s="28" t="s">
        <v>37</v>
      </c>
      <c r="D10" s="28" t="s">
        <v>38</v>
      </c>
      <c r="E10" s="28" t="s">
        <v>39</v>
      </c>
      <c r="F10" s="29" t="s">
        <v>2</v>
      </c>
      <c r="G10" s="28" t="s">
        <v>25</v>
      </c>
      <c r="H10" s="28">
        <v>56</v>
      </c>
      <c r="I10" s="28">
        <v>42</v>
      </c>
      <c r="J10" s="28">
        <v>14</v>
      </c>
      <c r="K10" s="30">
        <v>72</v>
      </c>
      <c r="L10" s="30">
        <v>52</v>
      </c>
      <c r="M10" s="30">
        <f t="shared" si="0"/>
        <v>560</v>
      </c>
      <c r="N10" s="30">
        <v>20</v>
      </c>
      <c r="O10" s="31">
        <f t="shared" si="1"/>
        <v>4332</v>
      </c>
    </row>
    <row r="11" spans="2:15" s="4" customFormat="1" ht="15.75" thickBot="1">
      <c r="B11" s="52" t="s">
        <v>40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>
        <f>SUM(O5:O10)</f>
        <v>17374</v>
      </c>
    </row>
    <row r="12" spans="2:15" s="4" customFormat="1" ht="15.75" thickBot="1">
      <c r="B12" s="19"/>
      <c r="C12"/>
      <c r="D12"/>
      <c r="E12"/>
      <c r="F12"/>
      <c r="G12"/>
      <c r="H12" s="51">
        <f>SUM(H5:H10)</f>
        <v>231</v>
      </c>
      <c r="I12" s="51">
        <f t="shared" ref="I12:J12" si="2">SUM(I5:I10)</f>
        <v>179</v>
      </c>
      <c r="J12" s="51">
        <f t="shared" si="2"/>
        <v>52</v>
      </c>
      <c r="K12"/>
      <c r="L12"/>
      <c r="M12"/>
      <c r="N12"/>
      <c r="O12"/>
    </row>
    <row r="13" spans="2:15" s="3" customFormat="1" ht="30" customHeight="1" thickBot="1">
      <c r="B13" s="39" t="s">
        <v>21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1"/>
    </row>
    <row r="14" spans="2:15" s="2" customFormat="1" ht="30" customHeight="1" thickBot="1">
      <c r="B14" s="42" t="s">
        <v>1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</row>
  </sheetData>
  <sortState ref="C5:L9">
    <sortCondition ref="C5:C9"/>
    <sortCondition ref="D5:D9"/>
  </sortState>
  <mergeCells count="7">
    <mergeCell ref="B2:H2"/>
    <mergeCell ref="B3:H3"/>
    <mergeCell ref="B13:O13"/>
    <mergeCell ref="B14:O14"/>
    <mergeCell ref="L2:O2"/>
    <mergeCell ref="L3:O3"/>
    <mergeCell ref="B11:N11"/>
  </mergeCells>
  <conditionalFormatting sqref="D15:D1048576">
    <cfRule type="duplicateValues" dxfId="1" priority="9"/>
  </conditionalFormatting>
  <conditionalFormatting sqref="D4:D12">
    <cfRule type="duplicateValues" dxfId="0" priority="48"/>
  </conditionalFormatting>
  <pageMargins left="0.46" right="0.23622047244094491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2026-06-19T08:08:47Z</cp:lastPrinted>
  <dcterms:created xsi:type="dcterms:W3CDTF">2025-03-08T10:00:23Z</dcterms:created>
  <dcterms:modified xsi:type="dcterms:W3CDTF">2026-07-15T06:51:11Z</dcterms:modified>
</cp:coreProperties>
</file>