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28455" windowHeight="11445" activeTab="1"/>
  </bookViews>
  <sheets>
    <sheet name="Consignment" sheetId="1" r:id="rId1"/>
    <sheet name="RETURN FREIGHT" sheetId="2" r:id="rId2"/>
  </sheets>
  <externalReferences>
    <externalReference r:id="rId3"/>
  </externalReferences>
  <definedNames>
    <definedName name="_xlnm._FilterDatabase" localSheetId="0" hidden="1">Consignment!$A$3:$M$88</definedName>
    <definedName name="_xlnm.Print_Titles" localSheetId="0">Consignment!$2:$3</definedName>
  </definedNames>
  <calcPr calcId="124519"/>
</workbook>
</file>

<file path=xl/calcChain.xml><?xml version="1.0" encoding="utf-8"?>
<calcChain xmlns="http://schemas.openxmlformats.org/spreadsheetml/2006/main">
  <c r="H8" i="2"/>
  <c r="K7"/>
  <c r="F97" i="1"/>
  <c r="G89"/>
  <c r="F89"/>
  <c r="I97"/>
  <c r="A5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H88"/>
  <c r="I88" s="1"/>
  <c r="H87"/>
  <c r="I87" s="1"/>
  <c r="H86"/>
  <c r="I86" s="1"/>
  <c r="H85"/>
  <c r="I85" s="1"/>
  <c r="H84"/>
  <c r="I84" s="1"/>
  <c r="H83"/>
  <c r="I83" s="1"/>
  <c r="H82"/>
  <c r="I82" s="1"/>
  <c r="I81"/>
  <c r="H80"/>
  <c r="I80" s="1"/>
  <c r="H79"/>
  <c r="I79" s="1"/>
  <c r="H78"/>
  <c r="I78" s="1"/>
  <c r="H77"/>
  <c r="I77" s="1"/>
  <c r="H76"/>
  <c r="I76" s="1"/>
  <c r="H75"/>
  <c r="I75" s="1"/>
  <c r="H74"/>
  <c r="I74" s="1"/>
  <c r="H73"/>
  <c r="I73" s="1"/>
  <c r="H72"/>
  <c r="I72" s="1"/>
  <c r="H71"/>
  <c r="I71" s="1"/>
  <c r="H70"/>
  <c r="I70" s="1"/>
  <c r="H69"/>
  <c r="I69" s="1"/>
  <c r="H68"/>
  <c r="I68" s="1"/>
  <c r="I67"/>
  <c r="H65"/>
  <c r="I65" s="1"/>
  <c r="H66"/>
  <c r="I66" s="1"/>
  <c r="H64"/>
  <c r="I64" s="1"/>
  <c r="H63"/>
  <c r="I63" s="1"/>
  <c r="H62"/>
  <c r="I62" s="1"/>
  <c r="H61"/>
  <c r="I61" s="1"/>
  <c r="H60"/>
  <c r="I60" s="1"/>
  <c r="H59"/>
  <c r="I59" s="1"/>
  <c r="H58"/>
  <c r="I58" s="1"/>
  <c r="H57"/>
  <c r="I57" s="1"/>
  <c r="H56"/>
  <c r="I56" s="1"/>
  <c r="H55"/>
  <c r="I55" s="1"/>
  <c r="H54"/>
  <c r="I54" s="1"/>
  <c r="H53"/>
  <c r="I53" s="1"/>
  <c r="H52"/>
  <c r="I52" s="1"/>
  <c r="H51"/>
  <c r="I51" s="1"/>
  <c r="H50"/>
  <c r="I50" s="1"/>
  <c r="H49"/>
  <c r="I49" s="1"/>
  <c r="I46"/>
  <c r="H45"/>
  <c r="I45" s="1"/>
  <c r="H44"/>
  <c r="I44" s="1"/>
  <c r="H43"/>
  <c r="I43" s="1"/>
  <c r="H42"/>
  <c r="I42" s="1"/>
  <c r="H41"/>
  <c r="I41" s="1"/>
  <c r="H40"/>
  <c r="I40" s="1"/>
  <c r="H39"/>
  <c r="I39" s="1"/>
  <c r="H38"/>
  <c r="I38" s="1"/>
  <c r="H37"/>
  <c r="I37" s="1"/>
  <c r="H35"/>
  <c r="I35" s="1"/>
  <c r="H36"/>
  <c r="I36" s="1"/>
  <c r="H34"/>
  <c r="I34" s="1"/>
  <c r="H33"/>
  <c r="I33" s="1"/>
  <c r="H48"/>
  <c r="I48" s="1"/>
  <c r="H47"/>
  <c r="I47" s="1"/>
  <c r="H32"/>
  <c r="I32" s="1"/>
  <c r="I3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I7"/>
  <c r="H6"/>
  <c r="I6" s="1"/>
  <c r="H5"/>
  <c r="I5" s="1"/>
  <c r="I4"/>
  <c r="I89" l="1"/>
</calcChain>
</file>

<file path=xl/sharedStrings.xml><?xml version="1.0" encoding="utf-8"?>
<sst xmlns="http://schemas.openxmlformats.org/spreadsheetml/2006/main" count="521" uniqueCount="250">
  <si>
    <t>JA/303</t>
  </si>
  <si>
    <t>11/3/2025</t>
  </si>
  <si>
    <t>RETURN LR</t>
  </si>
  <si>
    <t>0</t>
  </si>
  <si>
    <t>SAI DISTRIBUTORS</t>
  </si>
  <si>
    <t>JA/313</t>
  </si>
  <si>
    <t>20/3/2025</t>
  </si>
  <si>
    <t>DEVI TRADERS</t>
  </si>
  <si>
    <t>01/3/2025</t>
  </si>
  <si>
    <t>7961</t>
  </si>
  <si>
    <t>03/3/2025</t>
  </si>
  <si>
    <t>3541107962/7963</t>
  </si>
  <si>
    <t>04/3/2025</t>
  </si>
  <si>
    <t>LAXMI AGENCIES</t>
  </si>
  <si>
    <t>06/3/2025</t>
  </si>
  <si>
    <t>7975</t>
  </si>
  <si>
    <t>BHARAT SALES AGENCIES</t>
  </si>
  <si>
    <t>05/3/2025</t>
  </si>
  <si>
    <t>8011/8012/8014</t>
  </si>
  <si>
    <t>8020</t>
  </si>
  <si>
    <t>ANITA DEVI ENTERPRISES</t>
  </si>
  <si>
    <t>8015/8016/8017</t>
  </si>
  <si>
    <t>BUBUNA DISTRIBUTORS</t>
  </si>
  <si>
    <t>8029</t>
  </si>
  <si>
    <t>8031</t>
  </si>
  <si>
    <t>3541108032/8033</t>
  </si>
  <si>
    <t>SARASWATI AGENCIESES</t>
  </si>
  <si>
    <t>14/3/2025</t>
  </si>
  <si>
    <t>07/3/2025</t>
  </si>
  <si>
    <t>3541108035/8075</t>
  </si>
  <si>
    <t>8070</t>
  </si>
  <si>
    <t>10/3/2025</t>
  </si>
  <si>
    <t>3541108039/8040/8041/8042/8043/8044</t>
  </si>
  <si>
    <t>RELIANCE RETAIL LTD</t>
  </si>
  <si>
    <t>3541108045/8046/8065/8066/8067/8068/8069</t>
  </si>
  <si>
    <t>21/3/2025</t>
  </si>
  <si>
    <t>08/3/2025</t>
  </si>
  <si>
    <t>8092</t>
  </si>
  <si>
    <t>3541108095</t>
  </si>
  <si>
    <t>8110/8111</t>
  </si>
  <si>
    <t>8121</t>
  </si>
  <si>
    <t>12/3/2025</t>
  </si>
  <si>
    <t>8034</t>
  </si>
  <si>
    <t>08130</t>
  </si>
  <si>
    <t>SANDEEP AGENCIES</t>
  </si>
  <si>
    <t>3541108143</t>
  </si>
  <si>
    <t>13/3/2025</t>
  </si>
  <si>
    <t>8144</t>
  </si>
  <si>
    <t>R G ENTERPRISES</t>
  </si>
  <si>
    <t>3541108164/8165</t>
  </si>
  <si>
    <t>JYOTI SALES AGENCIES</t>
  </si>
  <si>
    <t>35411081166</t>
  </si>
  <si>
    <t>BALAJI DISTRIBUTORS</t>
  </si>
  <si>
    <t>17/3/2025</t>
  </si>
  <si>
    <t>8169</t>
  </si>
  <si>
    <t>8193</t>
  </si>
  <si>
    <t>8182/8188</t>
  </si>
  <si>
    <t>3541168178/8199</t>
  </si>
  <si>
    <t>8195</t>
  </si>
  <si>
    <t>8191</t>
  </si>
  <si>
    <t>3541108331/8355</t>
  </si>
  <si>
    <t>3541108330</t>
  </si>
  <si>
    <t>8194</t>
  </si>
  <si>
    <t>8183</t>
  </si>
  <si>
    <t>8204</t>
  </si>
  <si>
    <t>8185/8186</t>
  </si>
  <si>
    <t>ASHOK TRADERS</t>
  </si>
  <si>
    <t>3541108230/8237/8249/8250</t>
  </si>
  <si>
    <t>18/3/2025</t>
  </si>
  <si>
    <t>8233</t>
  </si>
  <si>
    <t>8251</t>
  </si>
  <si>
    <t>3541108283</t>
  </si>
  <si>
    <t>8281</t>
  </si>
  <si>
    <t>2891</t>
  </si>
  <si>
    <t>19/3/2025</t>
  </si>
  <si>
    <t>8283/8282</t>
  </si>
  <si>
    <t>8306</t>
  </si>
  <si>
    <t>8323</t>
  </si>
  <si>
    <t>8307</t>
  </si>
  <si>
    <t>3541106985</t>
  </si>
  <si>
    <t>3541107256</t>
  </si>
  <si>
    <t>8339</t>
  </si>
  <si>
    <t>8342/8351</t>
  </si>
  <si>
    <t>SHREE KRISHNA TRADERS</t>
  </si>
  <si>
    <t>8360</t>
  </si>
  <si>
    <t>3541108358</t>
  </si>
  <si>
    <t>24/3/2025</t>
  </si>
  <si>
    <t>8362</t>
  </si>
  <si>
    <t>8364/8365</t>
  </si>
  <si>
    <t>8429/8430</t>
  </si>
  <si>
    <t>25/3/2025</t>
  </si>
  <si>
    <t>3541108431</t>
  </si>
  <si>
    <t>3541108432/8433</t>
  </si>
  <si>
    <t>3541108439/8440</t>
  </si>
  <si>
    <t>8442</t>
  </si>
  <si>
    <t>27/3/2025</t>
  </si>
  <si>
    <t>8435/8436</t>
  </si>
  <si>
    <t>26/3/2025</t>
  </si>
  <si>
    <t>8464</t>
  </si>
  <si>
    <t>8467</t>
  </si>
  <si>
    <t>8468/8469</t>
  </si>
  <si>
    <t>3541108494</t>
  </si>
  <si>
    <t>8473/8474</t>
  </si>
  <si>
    <t>8495/8496</t>
  </si>
  <si>
    <t>8511</t>
  </si>
  <si>
    <t>3541108510</t>
  </si>
  <si>
    <t>8531/8532</t>
  </si>
  <si>
    <t>8529/8530</t>
  </si>
  <si>
    <t>8521</t>
  </si>
  <si>
    <t>3541108536</t>
  </si>
  <si>
    <t>3541108545</t>
  </si>
  <si>
    <t>8494</t>
  </si>
  <si>
    <t>8622/8630</t>
  </si>
  <si>
    <t>8587/8588/8635</t>
  </si>
  <si>
    <t>8611/8617/8616</t>
  </si>
  <si>
    <t>8605/8607</t>
  </si>
  <si>
    <t>8591/8592/8623/8627/8646</t>
  </si>
  <si>
    <t>8642</t>
  </si>
  <si>
    <t>3541108596/8597/8600/8631</t>
  </si>
  <si>
    <t>10856</t>
  </si>
  <si>
    <t>8626/8649</t>
  </si>
  <si>
    <t>3541108653/8656</t>
  </si>
  <si>
    <t>SIBA TRADING</t>
  </si>
  <si>
    <t>SL.</t>
  </si>
  <si>
    <t>DATE</t>
  </si>
  <si>
    <t>LR NO.</t>
  </si>
  <si>
    <t>INV.NO.</t>
  </si>
  <si>
    <t>PARTY NAME</t>
  </si>
  <si>
    <t>DESTINATION</t>
  </si>
  <si>
    <t>CASE</t>
  </si>
  <si>
    <t>WEIGHT</t>
  </si>
  <si>
    <t>REMARKS</t>
  </si>
  <si>
    <t>BARIPADA</t>
  </si>
  <si>
    <t>KEONJHAR</t>
  </si>
  <si>
    <t>TALCHER</t>
  </si>
  <si>
    <t>JHARSUGUDA</t>
  </si>
  <si>
    <t>BARBIL</t>
  </si>
  <si>
    <t>JEYPORE</t>
  </si>
  <si>
    <t>KHURDA</t>
  </si>
  <si>
    <t>BHADRAK</t>
  </si>
  <si>
    <t>BRAJARAJNAGAR</t>
  </si>
  <si>
    <t>PURI</t>
  </si>
  <si>
    <t>BALASORE</t>
  </si>
  <si>
    <t>ROURKELA</t>
  </si>
  <si>
    <t>SHREEKRISHNA TRADERS</t>
  </si>
  <si>
    <t>ASHISH TRADING COMPANY</t>
  </si>
  <si>
    <t>BUBANA DISTRIBUTORS</t>
  </si>
  <si>
    <t>CHAIRMAN MASTER CANTEEN</t>
  </si>
  <si>
    <t>KORAPUT</t>
  </si>
  <si>
    <t>RATE</t>
  </si>
  <si>
    <t>AMT.</t>
  </si>
  <si>
    <t>BARGARH</t>
  </si>
  <si>
    <t>UMERKOTE</t>
  </si>
  <si>
    <t>ML1289</t>
  </si>
  <si>
    <t>ML1290</t>
  </si>
  <si>
    <t>ML1291</t>
  </si>
  <si>
    <t>ML1292</t>
  </si>
  <si>
    <t>ML1293</t>
  </si>
  <si>
    <t>ML1294</t>
  </si>
  <si>
    <t>ML1295</t>
  </si>
  <si>
    <t>ML1296</t>
  </si>
  <si>
    <t>ML1297</t>
  </si>
  <si>
    <t>ML1298</t>
  </si>
  <si>
    <t>ML1299</t>
  </si>
  <si>
    <t>ML1300</t>
  </si>
  <si>
    <t>ML1301</t>
  </si>
  <si>
    <t>ML1302</t>
  </si>
  <si>
    <t>ML1303</t>
  </si>
  <si>
    <t>ML1304</t>
  </si>
  <si>
    <t>ML1305</t>
  </si>
  <si>
    <t>ML1306</t>
  </si>
  <si>
    <t>ML1307</t>
  </si>
  <si>
    <t>ML1308</t>
  </si>
  <si>
    <t>ML1309</t>
  </si>
  <si>
    <t>ML1312</t>
  </si>
  <si>
    <t>ML1313</t>
  </si>
  <si>
    <t>ML1314</t>
  </si>
  <si>
    <t>ML1315</t>
  </si>
  <si>
    <t>ML1316</t>
  </si>
  <si>
    <t>ML1317</t>
  </si>
  <si>
    <t>ML1318</t>
  </si>
  <si>
    <t>ML1319</t>
  </si>
  <si>
    <t>ML1320</t>
  </si>
  <si>
    <t>ML1321</t>
  </si>
  <si>
    <t>ML1322</t>
  </si>
  <si>
    <t>ML1323</t>
  </si>
  <si>
    <t>ML1324</t>
  </si>
  <si>
    <t>ML1325</t>
  </si>
  <si>
    <t>ML1326</t>
  </si>
  <si>
    <t>ML1327</t>
  </si>
  <si>
    <t>ML1328</t>
  </si>
  <si>
    <t>ML1329</t>
  </si>
  <si>
    <t>ML1330</t>
  </si>
  <si>
    <t>ML1331</t>
  </si>
  <si>
    <t>ML1332</t>
  </si>
  <si>
    <t>ML1333</t>
  </si>
  <si>
    <t>ML1334</t>
  </si>
  <si>
    <t>ML1335</t>
  </si>
  <si>
    <t>ML1338</t>
  </si>
  <si>
    <t>ML1339</t>
  </si>
  <si>
    <t>ML1340</t>
  </si>
  <si>
    <t>ML1341</t>
  </si>
  <si>
    <t>ML1342</t>
  </si>
  <si>
    <t>ML1343</t>
  </si>
  <si>
    <t>ML1344</t>
  </si>
  <si>
    <t>ML1345</t>
  </si>
  <si>
    <t>ML1346</t>
  </si>
  <si>
    <t>ML1347</t>
  </si>
  <si>
    <t>ML1348</t>
  </si>
  <si>
    <t>ML1349</t>
  </si>
  <si>
    <t>ML1350</t>
  </si>
  <si>
    <t>ML1351</t>
  </si>
  <si>
    <t>ML1352</t>
  </si>
  <si>
    <t>ML1353</t>
  </si>
  <si>
    <t>ML1354</t>
  </si>
  <si>
    <t>ML1355</t>
  </si>
  <si>
    <t>ML1356</t>
  </si>
  <si>
    <t>ML1357</t>
  </si>
  <si>
    <t>ML1358</t>
  </si>
  <si>
    <t>ML1359</t>
  </si>
  <si>
    <t>ML1360</t>
  </si>
  <si>
    <t>ML1361</t>
  </si>
  <si>
    <t>ML1362</t>
  </si>
  <si>
    <t>ML1363</t>
  </si>
  <si>
    <t>ML1364</t>
  </si>
  <si>
    <t>ML1365</t>
  </si>
  <si>
    <t>ML1366</t>
  </si>
  <si>
    <t>ML1367</t>
  </si>
  <si>
    <t>ML1368</t>
  </si>
  <si>
    <t>ML1369</t>
  </si>
  <si>
    <t>ML1370</t>
  </si>
  <si>
    <t>ML1371</t>
  </si>
  <si>
    <t>ML1372</t>
  </si>
  <si>
    <t>ML1373</t>
  </si>
  <si>
    <t>ML1374</t>
  </si>
  <si>
    <t>ML1375</t>
  </si>
  <si>
    <t>ML1376</t>
  </si>
  <si>
    <t>ML1377</t>
  </si>
  <si>
    <t>ML1336</t>
  </si>
  <si>
    <t>ML1337</t>
  </si>
  <si>
    <t>FIX</t>
  </si>
  <si>
    <t>3541108459/ 8460/8475</t>
  </si>
  <si>
    <t>3541108589/ 8655/8657</t>
  </si>
  <si>
    <t>8608/8625/ 6841/8658</t>
  </si>
  <si>
    <t>8599/8610/8268/ 8629/8647</t>
  </si>
  <si>
    <t>M/s MARICO LTD.</t>
  </si>
  <si>
    <t>FROM</t>
  </si>
  <si>
    <t>TO</t>
  </si>
  <si>
    <t>CUTTACK</t>
  </si>
  <si>
    <t>(RUPEES ONE THOUSAND NINE HUNDRED ONLY)</t>
  </si>
</sst>
</file>

<file path=xl/styles.xml><?xml version="1.0" encoding="utf-8"?>
<styleSheet xmlns="http://schemas.openxmlformats.org/spreadsheetml/2006/main">
  <fonts count="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5" fillId="0" borderId="0" xfId="0" applyNumberFormat="1" applyFont="1" applyAlignment="1">
      <alignment vertical="center"/>
    </xf>
    <xf numFmtId="2" fontId="1" fillId="0" borderId="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6" fillId="0" borderId="7" xfId="0" applyNumberFormat="1" applyFont="1" applyBorder="1" applyAlignment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left" vertical="center"/>
    </xf>
    <xf numFmtId="0" fontId="0" fillId="0" borderId="10" xfId="0" applyNumberFormat="1" applyFont="1" applyBorder="1" applyAlignment="1">
      <alignment vertical="center" wrapText="1"/>
    </xf>
    <xf numFmtId="0" fontId="2" fillId="0" borderId="10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1" fillId="0" borderId="12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left" vertical="center"/>
    </xf>
    <xf numFmtId="0" fontId="1" fillId="0" borderId="1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4" fillId="0" borderId="18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horizontal="left" vertical="center"/>
    </xf>
    <xf numFmtId="0" fontId="0" fillId="0" borderId="14" xfId="0" applyNumberFormat="1" applyFont="1" applyBorder="1" applyAlignment="1">
      <alignment vertical="center" wrapText="1"/>
    </xf>
    <xf numFmtId="2" fontId="0" fillId="0" borderId="14" xfId="0" applyNumberFormat="1" applyFont="1" applyBorder="1" applyAlignment="1">
      <alignment vertical="center"/>
    </xf>
    <xf numFmtId="0" fontId="5" fillId="0" borderId="16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4" fillId="0" borderId="22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2" fontId="1" fillId="0" borderId="24" xfId="0" applyNumberFormat="1" applyFont="1" applyBorder="1" applyAlignment="1">
      <alignment horizontal="right" vertical="center"/>
    </xf>
    <xf numFmtId="0" fontId="0" fillId="0" borderId="26" xfId="0" applyNumberFormat="1" applyFont="1" applyBorder="1" applyAlignment="1">
      <alignment horizontal="center" vertical="center"/>
    </xf>
    <xf numFmtId="0" fontId="0" fillId="0" borderId="27" xfId="0" applyNumberFormat="1" applyFont="1" applyBorder="1" applyAlignment="1">
      <alignment vertical="center"/>
    </xf>
    <xf numFmtId="0" fontId="0" fillId="0" borderId="27" xfId="0" applyNumberFormat="1" applyFont="1" applyBorder="1" applyAlignment="1">
      <alignment horizontal="left" vertical="center"/>
    </xf>
    <xf numFmtId="0" fontId="0" fillId="0" borderId="27" xfId="0" applyNumberFormat="1" applyFont="1" applyBorder="1" applyAlignment="1">
      <alignment vertical="center" wrapText="1"/>
    </xf>
    <xf numFmtId="0" fontId="0" fillId="0" borderId="27" xfId="0" applyNumberFormat="1" applyBorder="1" applyAlignment="1">
      <alignment vertical="center"/>
    </xf>
    <xf numFmtId="2" fontId="2" fillId="0" borderId="27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2" fillId="0" borderId="0" xfId="0" applyNumberFormat="1" applyFont="1"/>
    <xf numFmtId="0" fontId="1" fillId="0" borderId="1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vertical="center"/>
    </xf>
    <xf numFmtId="0" fontId="1" fillId="0" borderId="18" xfId="0" applyNumberFormat="1" applyFont="1" applyBorder="1" applyAlignment="1">
      <alignment horizontal="right" vertical="center"/>
    </xf>
    <xf numFmtId="0" fontId="0" fillId="0" borderId="2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ANUARY,%202025%20PL/MARICO/MARICO%20RATE%20CAR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Destinations</v>
          </cell>
          <cell r="C2" t="str">
            <v>Transit Days</v>
          </cell>
          <cell r="D2" t="str">
            <v>Final Rate Apr'22</v>
          </cell>
          <cell r="E2" t="str">
            <v>Final Rate May'22</v>
          </cell>
          <cell r="F2" t="str">
            <v>Final Rate Jun'22</v>
          </cell>
          <cell r="G2" t="str">
            <v>Final Rate Jul'22</v>
          </cell>
          <cell r="H2" t="str">
            <v>Final Rate Aug'22</v>
          </cell>
          <cell r="I2" t="str">
            <v>Final Rate Sep'22</v>
          </cell>
          <cell r="J2" t="str">
            <v>NEW RATE</v>
          </cell>
          <cell r="K2" t="str">
            <v>Rate From Apr'24</v>
          </cell>
        </row>
        <row r="3">
          <cell r="B3" t="str">
            <v>ANGUL</v>
          </cell>
          <cell r="C3">
            <v>1</v>
          </cell>
          <cell r="D3">
            <v>2.1900000000000004</v>
          </cell>
          <cell r="E3">
            <v>2.2400000000000002</v>
          </cell>
          <cell r="F3">
            <v>2.16</v>
          </cell>
          <cell r="G3">
            <v>2.16</v>
          </cell>
          <cell r="H3">
            <v>2.16</v>
          </cell>
          <cell r="I3">
            <v>2.16</v>
          </cell>
          <cell r="J3">
            <v>2.31</v>
          </cell>
          <cell r="K3">
            <v>2.2900000000000005</v>
          </cell>
        </row>
        <row r="4">
          <cell r="B4" t="str">
            <v>BALASORE</v>
          </cell>
          <cell r="C4">
            <v>2</v>
          </cell>
          <cell r="D4">
            <v>2.67</v>
          </cell>
          <cell r="E4">
            <v>2.73</v>
          </cell>
          <cell r="F4">
            <v>2.63</v>
          </cell>
          <cell r="G4">
            <v>2.63</v>
          </cell>
          <cell r="H4">
            <v>2.63</v>
          </cell>
          <cell r="I4">
            <v>2.63</v>
          </cell>
          <cell r="J4">
            <v>2.81</v>
          </cell>
          <cell r="K4">
            <v>2.78</v>
          </cell>
        </row>
        <row r="5">
          <cell r="B5" t="str">
            <v>BARBIL</v>
          </cell>
          <cell r="C5">
            <v>3</v>
          </cell>
          <cell r="D5">
            <v>2.9299999999999997</v>
          </cell>
          <cell r="E5">
            <v>2.9899999999999998</v>
          </cell>
          <cell r="F5">
            <v>2.88</v>
          </cell>
          <cell r="G5">
            <v>2.88</v>
          </cell>
          <cell r="H5">
            <v>2.88</v>
          </cell>
          <cell r="I5">
            <v>2.88</v>
          </cell>
          <cell r="J5">
            <v>3.08</v>
          </cell>
          <cell r="K5">
            <v>3.05</v>
          </cell>
        </row>
        <row r="6">
          <cell r="B6" t="str">
            <v>BARBIL</v>
          </cell>
          <cell r="C6">
            <v>3</v>
          </cell>
          <cell r="D6">
            <v>2.9299999999999997</v>
          </cell>
          <cell r="E6">
            <v>2.9899999999999998</v>
          </cell>
          <cell r="F6">
            <v>2.88</v>
          </cell>
          <cell r="G6">
            <v>2.88</v>
          </cell>
          <cell r="H6">
            <v>2.88</v>
          </cell>
          <cell r="I6">
            <v>2.88</v>
          </cell>
          <cell r="J6">
            <v>3.08</v>
          </cell>
          <cell r="K6">
            <v>3.05</v>
          </cell>
        </row>
        <row r="7">
          <cell r="B7" t="str">
            <v>BARGARH</v>
          </cell>
          <cell r="C7">
            <v>2</v>
          </cell>
          <cell r="D7">
            <v>2.69</v>
          </cell>
          <cell r="E7">
            <v>2.75</v>
          </cell>
          <cell r="F7">
            <v>2.65</v>
          </cell>
          <cell r="G7">
            <v>2.65</v>
          </cell>
          <cell r="H7">
            <v>2.65</v>
          </cell>
          <cell r="I7">
            <v>2.65</v>
          </cell>
          <cell r="J7">
            <v>2.84</v>
          </cell>
          <cell r="K7">
            <v>2.8</v>
          </cell>
        </row>
        <row r="8">
          <cell r="B8" t="str">
            <v>BARIPADA</v>
          </cell>
          <cell r="C8">
            <v>2</v>
          </cell>
          <cell r="D8">
            <v>3.64</v>
          </cell>
          <cell r="E8">
            <v>3.71</v>
          </cell>
          <cell r="F8">
            <v>3.57</v>
          </cell>
          <cell r="G8">
            <v>3.57</v>
          </cell>
          <cell r="H8">
            <v>3.57</v>
          </cell>
          <cell r="I8">
            <v>3.57</v>
          </cell>
          <cell r="J8">
            <v>3.82</v>
          </cell>
          <cell r="K8">
            <v>3.77</v>
          </cell>
        </row>
        <row r="9">
          <cell r="B9" t="str">
            <v>BARIPADA</v>
          </cell>
          <cell r="C9">
            <v>2</v>
          </cell>
          <cell r="D9">
            <v>3.64</v>
          </cell>
          <cell r="E9">
            <v>3.71</v>
          </cell>
          <cell r="F9">
            <v>3.57</v>
          </cell>
          <cell r="G9">
            <v>3.57</v>
          </cell>
          <cell r="H9">
            <v>3.57</v>
          </cell>
          <cell r="I9">
            <v>3.57</v>
          </cell>
          <cell r="J9">
            <v>3.82</v>
          </cell>
          <cell r="K9">
            <v>3.77</v>
          </cell>
        </row>
        <row r="10">
          <cell r="B10" t="str">
            <v>BARIPADA</v>
          </cell>
          <cell r="C10">
            <v>2</v>
          </cell>
          <cell r="D10">
            <v>3.64</v>
          </cell>
          <cell r="E10">
            <v>3.71</v>
          </cell>
          <cell r="F10">
            <v>3.57</v>
          </cell>
          <cell r="G10">
            <v>3.57</v>
          </cell>
          <cell r="H10">
            <v>3.57</v>
          </cell>
          <cell r="I10">
            <v>3.57</v>
          </cell>
          <cell r="J10">
            <v>3.82</v>
          </cell>
          <cell r="K10">
            <v>3.77</v>
          </cell>
        </row>
        <row r="11">
          <cell r="B11" t="str">
            <v>BARIPADA</v>
          </cell>
          <cell r="C11"/>
          <cell r="D11">
            <v>3.64</v>
          </cell>
          <cell r="E11">
            <v>3.71</v>
          </cell>
          <cell r="F11">
            <v>3.57</v>
          </cell>
          <cell r="G11">
            <v>3.57</v>
          </cell>
          <cell r="H11">
            <v>3.57</v>
          </cell>
          <cell r="I11">
            <v>3.57</v>
          </cell>
          <cell r="J11">
            <v>3.82</v>
          </cell>
          <cell r="K11">
            <v>3.77</v>
          </cell>
        </row>
        <row r="12">
          <cell r="B12" t="str">
            <v>BERHAMPUR</v>
          </cell>
          <cell r="C12">
            <v>2</v>
          </cell>
          <cell r="D12">
            <v>2.4700000000000002</v>
          </cell>
          <cell r="E12">
            <v>2.52</v>
          </cell>
          <cell r="F12">
            <v>2.4300000000000002</v>
          </cell>
          <cell r="G12">
            <v>2.4300000000000002</v>
          </cell>
          <cell r="H12">
            <v>2.4300000000000002</v>
          </cell>
          <cell r="I12">
            <v>2.4300000000000002</v>
          </cell>
          <cell r="J12">
            <v>2.6</v>
          </cell>
          <cell r="K12">
            <v>2.5800000000000005</v>
          </cell>
        </row>
        <row r="13">
          <cell r="B13" t="str">
            <v>BERHAMPUR</v>
          </cell>
          <cell r="C13">
            <v>2</v>
          </cell>
          <cell r="D13">
            <v>2.4700000000000002</v>
          </cell>
          <cell r="E13">
            <v>2.52</v>
          </cell>
          <cell r="F13">
            <v>2.4300000000000002</v>
          </cell>
          <cell r="G13">
            <v>2.4300000000000002</v>
          </cell>
          <cell r="H13">
            <v>2.4300000000000002</v>
          </cell>
          <cell r="I13">
            <v>2.4300000000000002</v>
          </cell>
          <cell r="J13">
            <v>2.6</v>
          </cell>
          <cell r="K13">
            <v>2.5800000000000005</v>
          </cell>
        </row>
        <row r="14">
          <cell r="B14" t="str">
            <v>BERHAMPUR</v>
          </cell>
          <cell r="C14">
            <v>2</v>
          </cell>
          <cell r="D14">
            <v>2.4700000000000002</v>
          </cell>
          <cell r="E14">
            <v>2.52</v>
          </cell>
          <cell r="F14">
            <v>2.4300000000000002</v>
          </cell>
          <cell r="G14">
            <v>2.4300000000000002</v>
          </cell>
          <cell r="H14">
            <v>2.4300000000000002</v>
          </cell>
          <cell r="I14">
            <v>2.4300000000000002</v>
          </cell>
          <cell r="J14">
            <v>2.6</v>
          </cell>
          <cell r="K14">
            <v>2.5800000000000005</v>
          </cell>
        </row>
        <row r="15">
          <cell r="B15" t="str">
            <v>BHADRAK</v>
          </cell>
          <cell r="C15">
            <v>1</v>
          </cell>
          <cell r="D15">
            <v>2.7300000000000004</v>
          </cell>
          <cell r="E15">
            <v>2.7900000000000005</v>
          </cell>
          <cell r="F15">
            <v>2.6900000000000004</v>
          </cell>
          <cell r="G15">
            <v>2.6900000000000004</v>
          </cell>
          <cell r="H15">
            <v>2.6900000000000004</v>
          </cell>
          <cell r="I15">
            <v>2.6900000000000004</v>
          </cell>
          <cell r="J15">
            <v>2.88</v>
          </cell>
          <cell r="K15">
            <v>2.8400000000000003</v>
          </cell>
        </row>
        <row r="16">
          <cell r="B16" t="str">
            <v>BHAWANIPATNA</v>
          </cell>
          <cell r="C16">
            <v>3</v>
          </cell>
          <cell r="D16">
            <v>2.7300000000000004</v>
          </cell>
          <cell r="E16">
            <v>2.7900000000000005</v>
          </cell>
          <cell r="F16">
            <v>2.6900000000000004</v>
          </cell>
          <cell r="G16">
            <v>2.6900000000000004</v>
          </cell>
          <cell r="H16">
            <v>2.6900000000000004</v>
          </cell>
          <cell r="I16">
            <v>2.6900000000000004</v>
          </cell>
          <cell r="J16">
            <v>2.88</v>
          </cell>
          <cell r="K16">
            <v>2.8400000000000003</v>
          </cell>
        </row>
        <row r="17">
          <cell r="B17" t="str">
            <v>BHAWANIPATNA</v>
          </cell>
          <cell r="C17">
            <v>3</v>
          </cell>
          <cell r="D17">
            <v>2.7300000000000004</v>
          </cell>
          <cell r="E17">
            <v>2.7900000000000005</v>
          </cell>
          <cell r="F17">
            <v>2.6900000000000004</v>
          </cell>
          <cell r="G17">
            <v>2.6900000000000004</v>
          </cell>
          <cell r="H17">
            <v>2.6900000000000004</v>
          </cell>
          <cell r="I17">
            <v>2.6900000000000004</v>
          </cell>
          <cell r="J17">
            <v>2.88</v>
          </cell>
          <cell r="K17">
            <v>2.8400000000000003</v>
          </cell>
        </row>
        <row r="18">
          <cell r="B18" t="str">
            <v>BHUBANESWAR</v>
          </cell>
          <cell r="C18">
            <v>0</v>
          </cell>
          <cell r="D18">
            <v>1.2100000000000002</v>
          </cell>
          <cell r="E18">
            <v>1.2400000000000002</v>
          </cell>
          <cell r="F18">
            <v>1.1900000000000002</v>
          </cell>
          <cell r="G18">
            <v>1.1900000000000002</v>
          </cell>
          <cell r="H18">
            <v>1.1900000000000002</v>
          </cell>
          <cell r="I18">
            <v>1.1900000000000002</v>
          </cell>
          <cell r="J18">
            <v>1.27</v>
          </cell>
          <cell r="K18">
            <v>1.2600000000000002</v>
          </cell>
        </row>
        <row r="19">
          <cell r="B19" t="str">
            <v>BHUBANESWAR</v>
          </cell>
          <cell r="C19"/>
          <cell r="D19"/>
          <cell r="E19"/>
          <cell r="F19"/>
          <cell r="G19"/>
          <cell r="H19"/>
          <cell r="I19">
            <v>5.4</v>
          </cell>
          <cell r="J19">
            <v>5.78</v>
          </cell>
          <cell r="K19">
            <v>5.71</v>
          </cell>
        </row>
        <row r="20">
          <cell r="B20" t="str">
            <v>BHUBANESWAR</v>
          </cell>
          <cell r="C20">
            <v>0</v>
          </cell>
          <cell r="D20">
            <v>1.2100000000000002</v>
          </cell>
          <cell r="E20">
            <v>1.2400000000000002</v>
          </cell>
          <cell r="F20">
            <v>1.1900000000000002</v>
          </cell>
          <cell r="G20">
            <v>1.1900000000000002</v>
          </cell>
          <cell r="H20">
            <v>1.1900000000000002</v>
          </cell>
          <cell r="I20">
            <v>1.1900000000000002</v>
          </cell>
          <cell r="J20">
            <v>1.27</v>
          </cell>
          <cell r="K20">
            <v>1.2600000000000002</v>
          </cell>
        </row>
        <row r="21">
          <cell r="B21" t="str">
            <v>BHUBANESWAR</v>
          </cell>
          <cell r="C21">
            <v>0</v>
          </cell>
          <cell r="D21">
            <v>1.2100000000000002</v>
          </cell>
          <cell r="E21">
            <v>1.2400000000000002</v>
          </cell>
          <cell r="F21">
            <v>1.1900000000000002</v>
          </cell>
          <cell r="G21">
            <v>1.1900000000000002</v>
          </cell>
          <cell r="H21">
            <v>1.1900000000000002</v>
          </cell>
          <cell r="I21">
            <v>1.1900000000000002</v>
          </cell>
          <cell r="J21">
            <v>1.27</v>
          </cell>
          <cell r="K21">
            <v>1.2600000000000002</v>
          </cell>
        </row>
        <row r="22">
          <cell r="B22" t="str">
            <v>Bhubaneswar</v>
          </cell>
          <cell r="C22" t="str">
            <v>Same Day</v>
          </cell>
          <cell r="D22">
            <v>5.4900000000000011</v>
          </cell>
          <cell r="E22">
            <v>5.6000000000000014</v>
          </cell>
          <cell r="F22">
            <v>5.4000000000000012</v>
          </cell>
          <cell r="G22">
            <v>5.4000000000000012</v>
          </cell>
          <cell r="H22">
            <v>5.4000000000000012</v>
          </cell>
          <cell r="I22">
            <v>5.4000000000000012</v>
          </cell>
          <cell r="J22">
            <v>5.78</v>
          </cell>
          <cell r="K22">
            <v>5.71</v>
          </cell>
        </row>
        <row r="23">
          <cell r="B23" t="str">
            <v>Bhubaneswar</v>
          </cell>
          <cell r="C23" t="str">
            <v>Same Day</v>
          </cell>
          <cell r="D23">
            <v>5.4900000000000011</v>
          </cell>
          <cell r="E23">
            <v>5.6000000000000014</v>
          </cell>
          <cell r="F23">
            <v>5.4000000000000012</v>
          </cell>
          <cell r="G23">
            <v>5.4000000000000012</v>
          </cell>
          <cell r="H23">
            <v>5.4000000000000012</v>
          </cell>
          <cell r="I23">
            <v>5.4000000000000012</v>
          </cell>
          <cell r="J23">
            <v>5.78</v>
          </cell>
          <cell r="K23">
            <v>5.71</v>
          </cell>
        </row>
        <row r="24">
          <cell r="B24" t="str">
            <v>Bhubaneswar</v>
          </cell>
          <cell r="C24" t="str">
            <v>Same Day</v>
          </cell>
          <cell r="D24">
            <v>5.4900000000000011</v>
          </cell>
          <cell r="E24">
            <v>5.6000000000000014</v>
          </cell>
          <cell r="F24">
            <v>5.4000000000000012</v>
          </cell>
          <cell r="G24">
            <v>5.4000000000000012</v>
          </cell>
          <cell r="H24">
            <v>5.4000000000000012</v>
          </cell>
          <cell r="I24">
            <v>5.4000000000000012</v>
          </cell>
          <cell r="J24">
            <v>5.78</v>
          </cell>
          <cell r="K24">
            <v>5.71</v>
          </cell>
        </row>
        <row r="25">
          <cell r="B25" t="str">
            <v>Bhubaneswar</v>
          </cell>
          <cell r="C25" t="str">
            <v>Same Day</v>
          </cell>
          <cell r="D25">
            <v>5.490000000000002</v>
          </cell>
          <cell r="E25">
            <v>5.6000000000000023</v>
          </cell>
          <cell r="F25">
            <v>5.4000000000000021</v>
          </cell>
          <cell r="G25">
            <v>5.4000000000000021</v>
          </cell>
          <cell r="H25">
            <v>5.4000000000000021</v>
          </cell>
          <cell r="I25">
            <v>5.4000000000000021</v>
          </cell>
          <cell r="J25">
            <v>5.78</v>
          </cell>
          <cell r="K25">
            <v>5.71</v>
          </cell>
        </row>
        <row r="26">
          <cell r="B26" t="str">
            <v>Bhubaneswar</v>
          </cell>
          <cell r="C26" t="str">
            <v>Same Day</v>
          </cell>
          <cell r="D26">
            <v>5.490000000000002</v>
          </cell>
          <cell r="E26">
            <v>5.6000000000000023</v>
          </cell>
          <cell r="F26">
            <v>5.4000000000000021</v>
          </cell>
          <cell r="G26">
            <v>5.4000000000000021</v>
          </cell>
          <cell r="H26">
            <v>5.4000000000000021</v>
          </cell>
          <cell r="I26">
            <v>5.4000000000000021</v>
          </cell>
          <cell r="J26">
            <v>5.78</v>
          </cell>
          <cell r="K26">
            <v>5.71</v>
          </cell>
        </row>
        <row r="27">
          <cell r="B27" t="str">
            <v>Bhubaneswar</v>
          </cell>
          <cell r="C27" t="str">
            <v>Same Day</v>
          </cell>
          <cell r="D27">
            <v>5.490000000000002</v>
          </cell>
          <cell r="E27">
            <v>5.6000000000000023</v>
          </cell>
          <cell r="F27">
            <v>5.4000000000000021</v>
          </cell>
          <cell r="G27">
            <v>5.4000000000000021</v>
          </cell>
          <cell r="H27">
            <v>5.4000000000000021</v>
          </cell>
          <cell r="I27">
            <v>5.4000000000000021</v>
          </cell>
          <cell r="J27">
            <v>5.78</v>
          </cell>
          <cell r="K27">
            <v>5.71</v>
          </cell>
        </row>
        <row r="28">
          <cell r="B28" t="str">
            <v>BHUBANESWAR</v>
          </cell>
          <cell r="C28">
            <v>0</v>
          </cell>
          <cell r="D28">
            <v>1.2100000000000002</v>
          </cell>
          <cell r="E28">
            <v>1.2400000000000002</v>
          </cell>
          <cell r="F28">
            <v>1.1900000000000002</v>
          </cell>
          <cell r="G28">
            <v>1.1900000000000002</v>
          </cell>
          <cell r="H28">
            <v>1.1900000000000002</v>
          </cell>
          <cell r="I28">
            <v>1.1900000000000002</v>
          </cell>
          <cell r="J28">
            <v>1.27</v>
          </cell>
          <cell r="K28">
            <v>1.2600000000000002</v>
          </cell>
        </row>
        <row r="29">
          <cell r="B29" t="str">
            <v>BOLANGIR</v>
          </cell>
          <cell r="C29">
            <v>3</v>
          </cell>
          <cell r="D29">
            <v>2.86</v>
          </cell>
          <cell r="E29">
            <v>2.92</v>
          </cell>
          <cell r="F29">
            <v>2.81</v>
          </cell>
          <cell r="G29">
            <v>2.81</v>
          </cell>
          <cell r="H29">
            <v>2.81</v>
          </cell>
          <cell r="I29">
            <v>2.81</v>
          </cell>
          <cell r="J29">
            <v>3.01</v>
          </cell>
          <cell r="K29">
            <v>2.97</v>
          </cell>
        </row>
        <row r="30">
          <cell r="B30" t="str">
            <v>BRAJARAJNAGAR</v>
          </cell>
          <cell r="C30">
            <v>3</v>
          </cell>
          <cell r="D30">
            <v>3.2399999999999993</v>
          </cell>
          <cell r="E30">
            <v>3.3099999999999992</v>
          </cell>
          <cell r="F30">
            <v>3.1899999999999991</v>
          </cell>
          <cell r="G30">
            <v>3.1899999999999991</v>
          </cell>
          <cell r="H30">
            <v>3.1899999999999991</v>
          </cell>
          <cell r="I30">
            <v>3.1899999999999991</v>
          </cell>
          <cell r="J30">
            <v>3.41</v>
          </cell>
          <cell r="K30">
            <v>3.379999999999999</v>
          </cell>
        </row>
        <row r="31">
          <cell r="B31" t="str">
            <v>CUTTACK</v>
          </cell>
          <cell r="C31"/>
          <cell r="D31"/>
          <cell r="E31"/>
          <cell r="F31"/>
          <cell r="G31"/>
          <cell r="H31"/>
          <cell r="I31">
            <v>1.02</v>
          </cell>
          <cell r="J31">
            <v>1.0900000000000001</v>
          </cell>
          <cell r="K31"/>
        </row>
        <row r="32">
          <cell r="B32" t="str">
            <v>Cuttack</v>
          </cell>
          <cell r="C32" t="str">
            <v>Same Day</v>
          </cell>
          <cell r="D32">
            <v>4.6100000000000003</v>
          </cell>
          <cell r="E32">
            <v>4.7</v>
          </cell>
          <cell r="F32">
            <v>4.53</v>
          </cell>
          <cell r="G32">
            <v>4.53</v>
          </cell>
          <cell r="H32">
            <v>4.53</v>
          </cell>
          <cell r="I32">
            <v>4.53</v>
          </cell>
          <cell r="J32">
            <v>4.8499999999999996</v>
          </cell>
          <cell r="K32">
            <v>4.79</v>
          </cell>
        </row>
        <row r="33">
          <cell r="B33" t="str">
            <v>Jajapur</v>
          </cell>
          <cell r="C33"/>
          <cell r="D33"/>
          <cell r="E33">
            <v>2.7900000000000005</v>
          </cell>
          <cell r="F33">
            <v>2.6900000000000004</v>
          </cell>
          <cell r="G33">
            <v>2.6900000000000004</v>
          </cell>
          <cell r="H33">
            <v>2.6900000000000004</v>
          </cell>
          <cell r="I33">
            <v>1.95</v>
          </cell>
          <cell r="J33">
            <v>2.09</v>
          </cell>
          <cell r="K33">
            <v>2.06</v>
          </cell>
        </row>
        <row r="34">
          <cell r="B34" t="str">
            <v>Jajpur</v>
          </cell>
          <cell r="C34"/>
          <cell r="D34">
            <v>2.7300000000000004</v>
          </cell>
          <cell r="E34">
            <v>2.7900000000000005</v>
          </cell>
          <cell r="F34">
            <v>2.6900000000000004</v>
          </cell>
          <cell r="G34">
            <v>2.6900000000000004</v>
          </cell>
          <cell r="H34">
            <v>2.6900000000000004</v>
          </cell>
          <cell r="I34">
            <v>2.6900000000000004</v>
          </cell>
          <cell r="J34">
            <v>2.88</v>
          </cell>
          <cell r="K34">
            <v>2.84</v>
          </cell>
        </row>
        <row r="35">
          <cell r="B35" t="str">
            <v>JEYPORE</v>
          </cell>
          <cell r="C35"/>
          <cell r="D35"/>
          <cell r="E35"/>
          <cell r="F35"/>
          <cell r="G35"/>
          <cell r="H35"/>
          <cell r="I35">
            <v>4.01</v>
          </cell>
          <cell r="J35">
            <v>4.29</v>
          </cell>
          <cell r="K35">
            <v>4.25</v>
          </cell>
        </row>
        <row r="36">
          <cell r="B36" t="str">
            <v>JHARSUGUDA</v>
          </cell>
          <cell r="C36"/>
          <cell r="D36">
            <v>2.71</v>
          </cell>
          <cell r="E36">
            <v>2.77</v>
          </cell>
          <cell r="F36">
            <v>2.67</v>
          </cell>
          <cell r="G36">
            <v>2.67</v>
          </cell>
          <cell r="H36">
            <v>2.67</v>
          </cell>
          <cell r="I36">
            <v>2.67</v>
          </cell>
          <cell r="J36">
            <v>2.86</v>
          </cell>
          <cell r="K36">
            <v>2.82</v>
          </cell>
        </row>
        <row r="37">
          <cell r="B37" t="str">
            <v>JHARSUGUDA</v>
          </cell>
          <cell r="C37">
            <v>2</v>
          </cell>
          <cell r="D37">
            <v>2.7100000000000004</v>
          </cell>
          <cell r="E37">
            <v>2.7700000000000005</v>
          </cell>
          <cell r="F37">
            <v>2.6700000000000004</v>
          </cell>
          <cell r="G37">
            <v>2.6700000000000004</v>
          </cell>
          <cell r="H37">
            <v>2.6700000000000004</v>
          </cell>
          <cell r="I37">
            <v>2.6700000000000004</v>
          </cell>
          <cell r="J37">
            <v>2.86</v>
          </cell>
          <cell r="K37">
            <v>2.8200000000000003</v>
          </cell>
        </row>
        <row r="38">
          <cell r="B38" t="str">
            <v>JHARSUGUDA</v>
          </cell>
          <cell r="C38">
            <v>2</v>
          </cell>
          <cell r="D38">
            <v>2.7100000000000004</v>
          </cell>
          <cell r="E38">
            <v>2.7700000000000005</v>
          </cell>
          <cell r="F38">
            <v>2.6700000000000004</v>
          </cell>
          <cell r="G38">
            <v>2.6700000000000004</v>
          </cell>
          <cell r="H38">
            <v>2.6700000000000004</v>
          </cell>
          <cell r="I38">
            <v>2.6700000000000004</v>
          </cell>
          <cell r="J38">
            <v>2.86</v>
          </cell>
          <cell r="K38">
            <v>2.82</v>
          </cell>
        </row>
        <row r="39">
          <cell r="B39" t="str">
            <v>JHARSUGUDA</v>
          </cell>
          <cell r="C39" t="str">
            <v>1 Days</v>
          </cell>
          <cell r="D39">
            <v>17.079999999999998</v>
          </cell>
          <cell r="E39">
            <v>17.409999999999997</v>
          </cell>
          <cell r="F39">
            <v>16.789999999999996</v>
          </cell>
          <cell r="G39">
            <v>16.789999999999996</v>
          </cell>
          <cell r="H39">
            <v>16.789999999999996</v>
          </cell>
          <cell r="I39">
            <v>16.789999999999996</v>
          </cell>
          <cell r="J39">
            <v>17.97</v>
          </cell>
          <cell r="K39">
            <v>17.77</v>
          </cell>
        </row>
        <row r="40">
          <cell r="B40" t="str">
            <v>JHARSUGUDA</v>
          </cell>
          <cell r="C40">
            <v>2</v>
          </cell>
          <cell r="D40">
            <v>2.7100000000000004</v>
          </cell>
          <cell r="E40">
            <v>2.7700000000000005</v>
          </cell>
          <cell r="F40">
            <v>2.6700000000000004</v>
          </cell>
          <cell r="G40">
            <v>2.6700000000000004</v>
          </cell>
          <cell r="H40">
            <v>2.6700000000000004</v>
          </cell>
          <cell r="I40">
            <v>2.6700000000000004</v>
          </cell>
          <cell r="J40">
            <v>2.86</v>
          </cell>
          <cell r="K40">
            <v>2.8200000000000003</v>
          </cell>
        </row>
        <row r="41">
          <cell r="B41" t="str">
            <v>KEONJHAR</v>
          </cell>
          <cell r="C41" t="str">
            <v>1 Days</v>
          </cell>
          <cell r="D41">
            <v>12.959999999999997</v>
          </cell>
          <cell r="E41">
            <v>13.209999999999997</v>
          </cell>
          <cell r="F41">
            <v>12.739999999999997</v>
          </cell>
          <cell r="G41">
            <v>12.739999999999997</v>
          </cell>
          <cell r="H41">
            <v>12.739999999999997</v>
          </cell>
          <cell r="I41">
            <v>12.739999999999997</v>
          </cell>
          <cell r="J41">
            <v>13.63</v>
          </cell>
          <cell r="K41">
            <v>13.49</v>
          </cell>
        </row>
        <row r="42">
          <cell r="B42" t="str">
            <v>KEONJHAR</v>
          </cell>
          <cell r="C42">
            <v>1</v>
          </cell>
          <cell r="D42">
            <v>2.46</v>
          </cell>
          <cell r="E42">
            <v>2.5099999999999998</v>
          </cell>
          <cell r="F42">
            <v>2.42</v>
          </cell>
          <cell r="G42">
            <v>2.42</v>
          </cell>
          <cell r="H42">
            <v>2.42</v>
          </cell>
          <cell r="I42">
            <v>2.42</v>
          </cell>
          <cell r="J42">
            <v>2.59</v>
          </cell>
          <cell r="K42">
            <v>2.56</v>
          </cell>
        </row>
        <row r="43">
          <cell r="B43" t="str">
            <v>KHURDA</v>
          </cell>
          <cell r="C43" t="str">
            <v>Same Day</v>
          </cell>
          <cell r="D43">
            <v>1.4300000000000002</v>
          </cell>
          <cell r="E43">
            <v>1.4600000000000002</v>
          </cell>
          <cell r="F43">
            <v>1.4000000000000001</v>
          </cell>
          <cell r="G43">
            <v>1.4000000000000001</v>
          </cell>
          <cell r="H43">
            <v>1.4000000000000001</v>
          </cell>
          <cell r="I43">
            <v>1.4000000000000001</v>
          </cell>
          <cell r="J43">
            <v>1.5</v>
          </cell>
          <cell r="K43">
            <v>1.48</v>
          </cell>
        </row>
        <row r="44">
          <cell r="B44" t="str">
            <v>KORAPUT</v>
          </cell>
          <cell r="C44">
            <v>2</v>
          </cell>
          <cell r="D44">
            <v>3.55</v>
          </cell>
          <cell r="E44">
            <v>3.6199999999999997</v>
          </cell>
          <cell r="F44">
            <v>3.4899999999999998</v>
          </cell>
          <cell r="G44">
            <v>3.4899999999999998</v>
          </cell>
          <cell r="H44">
            <v>3.4899999999999998</v>
          </cell>
          <cell r="I44">
            <v>3.4899999999999998</v>
          </cell>
          <cell r="J44">
            <v>3.73</v>
          </cell>
          <cell r="K44">
            <v>3.69</v>
          </cell>
        </row>
        <row r="45">
          <cell r="B45" t="str">
            <v>KORAPUT</v>
          </cell>
          <cell r="C45" t="str">
            <v>2 Days</v>
          </cell>
          <cell r="D45">
            <v>3.55</v>
          </cell>
          <cell r="E45">
            <v>3.6199999999999997</v>
          </cell>
          <cell r="F45">
            <v>3.4899999999999998</v>
          </cell>
          <cell r="G45">
            <v>3.4899999999999998</v>
          </cell>
          <cell r="H45">
            <v>3.4899999999999998</v>
          </cell>
          <cell r="I45">
            <v>3.4899999999999998</v>
          </cell>
          <cell r="J45">
            <v>3.73</v>
          </cell>
          <cell r="K45">
            <v>3.69</v>
          </cell>
        </row>
        <row r="46">
          <cell r="B46" t="str">
            <v>PANIKOILI</v>
          </cell>
          <cell r="C46"/>
          <cell r="D46"/>
          <cell r="E46">
            <v>2.25</v>
          </cell>
          <cell r="F46">
            <v>2.17</v>
          </cell>
          <cell r="G46">
            <v>2.17</v>
          </cell>
          <cell r="H46">
            <v>2.17</v>
          </cell>
          <cell r="I46">
            <v>2.17</v>
          </cell>
          <cell r="J46">
            <v>2.3199999999999998</v>
          </cell>
          <cell r="K46">
            <v>2.29</v>
          </cell>
        </row>
        <row r="47">
          <cell r="B47" t="str">
            <v>PURI</v>
          </cell>
          <cell r="C47">
            <v>1</v>
          </cell>
          <cell r="D47">
            <v>2.44</v>
          </cell>
          <cell r="E47">
            <v>2.4899999999999998</v>
          </cell>
          <cell r="F47">
            <v>2.4</v>
          </cell>
          <cell r="G47">
            <v>2.4</v>
          </cell>
          <cell r="H47">
            <v>2.4</v>
          </cell>
          <cell r="I47">
            <v>2.4</v>
          </cell>
          <cell r="J47">
            <v>2.57</v>
          </cell>
          <cell r="K47">
            <v>2.54</v>
          </cell>
        </row>
        <row r="48">
          <cell r="B48" t="str">
            <v>Puri</v>
          </cell>
          <cell r="C48" t="str">
            <v>1 Days</v>
          </cell>
          <cell r="D48">
            <v>10.219999999999999</v>
          </cell>
          <cell r="E48">
            <v>10.419999999999998</v>
          </cell>
          <cell r="F48">
            <v>10.049999999999999</v>
          </cell>
          <cell r="G48">
            <v>10.049999999999999</v>
          </cell>
          <cell r="H48">
            <v>10.049999999999999</v>
          </cell>
          <cell r="I48">
            <v>10.049999999999999</v>
          </cell>
          <cell r="J48">
            <v>10.75</v>
          </cell>
          <cell r="K48">
            <v>10.64</v>
          </cell>
        </row>
        <row r="49">
          <cell r="B49" t="str">
            <v>RAJGANGPUR</v>
          </cell>
          <cell r="C49">
            <v>3</v>
          </cell>
          <cell r="D49">
            <v>3.0599999999999996</v>
          </cell>
          <cell r="E49">
            <v>3.1199999999999997</v>
          </cell>
          <cell r="F49">
            <v>2.9999999999999996</v>
          </cell>
          <cell r="G49">
            <v>2.9999999999999996</v>
          </cell>
          <cell r="H49">
            <v>2.9999999999999996</v>
          </cell>
          <cell r="I49">
            <v>2.9999999999999996</v>
          </cell>
          <cell r="J49">
            <v>3.21</v>
          </cell>
          <cell r="K49">
            <v>3.1699999999999995</v>
          </cell>
        </row>
        <row r="50">
          <cell r="B50" t="str">
            <v>RAJGANGPUR</v>
          </cell>
          <cell r="C50">
            <v>3</v>
          </cell>
          <cell r="D50">
            <v>3.0599999999999996</v>
          </cell>
          <cell r="E50">
            <v>3.1199999999999997</v>
          </cell>
          <cell r="F50">
            <v>2.9999999999999996</v>
          </cell>
          <cell r="G50">
            <v>2.9999999999999996</v>
          </cell>
          <cell r="H50">
            <v>2.9999999999999996</v>
          </cell>
          <cell r="I50">
            <v>2.9999999999999996</v>
          </cell>
          <cell r="J50">
            <v>3.21</v>
          </cell>
          <cell r="K50">
            <v>3.1699999999999995</v>
          </cell>
        </row>
        <row r="51">
          <cell r="B51" t="str">
            <v>RASULGARH</v>
          </cell>
          <cell r="C51">
            <v>0</v>
          </cell>
          <cell r="D51">
            <v>1.2600000000000002</v>
          </cell>
          <cell r="E51">
            <v>1.2900000000000003</v>
          </cell>
          <cell r="F51">
            <v>1.2400000000000002</v>
          </cell>
          <cell r="G51">
            <v>1.2400000000000002</v>
          </cell>
          <cell r="H51">
            <v>1.2400000000000002</v>
          </cell>
          <cell r="I51">
            <v>1.2400000000000002</v>
          </cell>
          <cell r="J51">
            <v>1.33</v>
          </cell>
          <cell r="K51">
            <v>1.31</v>
          </cell>
        </row>
        <row r="52">
          <cell r="B52" t="str">
            <v>RAYAGADA</v>
          </cell>
          <cell r="C52">
            <v>2</v>
          </cell>
          <cell r="D52">
            <v>3.42</v>
          </cell>
          <cell r="E52">
            <v>3.4899999999999998</v>
          </cell>
          <cell r="F52">
            <v>3.36</v>
          </cell>
          <cell r="G52">
            <v>3.36</v>
          </cell>
          <cell r="H52">
            <v>3.36</v>
          </cell>
          <cell r="I52">
            <v>3.36</v>
          </cell>
          <cell r="J52">
            <v>3.6</v>
          </cell>
          <cell r="K52">
            <v>3.56</v>
          </cell>
        </row>
        <row r="53">
          <cell r="B53" t="str">
            <v>ROURKELA</v>
          </cell>
          <cell r="C53">
            <v>2</v>
          </cell>
          <cell r="D53">
            <v>2.5999999999999996</v>
          </cell>
          <cell r="E53">
            <v>2.6499999999999995</v>
          </cell>
          <cell r="F53">
            <v>2.5499999999999994</v>
          </cell>
          <cell r="G53">
            <v>2.5499999999999994</v>
          </cell>
          <cell r="H53">
            <v>2.5499999999999994</v>
          </cell>
          <cell r="I53">
            <v>2.5499999999999994</v>
          </cell>
          <cell r="J53">
            <v>2.73</v>
          </cell>
          <cell r="K53">
            <v>2.6999999999999997</v>
          </cell>
        </row>
        <row r="54">
          <cell r="B54" t="str">
            <v>ROURKELA</v>
          </cell>
          <cell r="C54">
            <v>2</v>
          </cell>
          <cell r="D54">
            <v>2.5999999999999996</v>
          </cell>
          <cell r="E54">
            <v>2.6499999999999995</v>
          </cell>
          <cell r="F54">
            <v>2.5499999999999994</v>
          </cell>
          <cell r="G54">
            <v>2.5499999999999994</v>
          </cell>
          <cell r="H54">
            <v>2.5499999999999994</v>
          </cell>
          <cell r="I54">
            <v>2.5499999999999994</v>
          </cell>
          <cell r="J54">
            <v>2.73</v>
          </cell>
          <cell r="K54">
            <v>2.6999999999999997</v>
          </cell>
        </row>
        <row r="55">
          <cell r="B55" t="str">
            <v>ROURKELA</v>
          </cell>
          <cell r="C55">
            <v>2</v>
          </cell>
          <cell r="D55">
            <v>2.5999999999999996</v>
          </cell>
          <cell r="E55">
            <v>2.6499999999999995</v>
          </cell>
          <cell r="F55">
            <v>2.5499999999999994</v>
          </cell>
          <cell r="G55">
            <v>2.5499999999999994</v>
          </cell>
          <cell r="H55">
            <v>2.5499999999999994</v>
          </cell>
          <cell r="I55">
            <v>2.5499999999999994</v>
          </cell>
          <cell r="J55">
            <v>2.73</v>
          </cell>
          <cell r="K55">
            <v>2.6999999999999997</v>
          </cell>
        </row>
        <row r="56">
          <cell r="B56" t="str">
            <v>ROURKELA</v>
          </cell>
          <cell r="C56" t="str">
            <v>1 Days</v>
          </cell>
          <cell r="D56">
            <v>14.670000000000002</v>
          </cell>
          <cell r="E56">
            <v>14.950000000000001</v>
          </cell>
          <cell r="F56">
            <v>14.420000000000002</v>
          </cell>
          <cell r="G56">
            <v>14.420000000000002</v>
          </cell>
          <cell r="H56">
            <v>14.420000000000002</v>
          </cell>
          <cell r="I56">
            <v>14.420000000000002</v>
          </cell>
          <cell r="J56">
            <v>15.43</v>
          </cell>
          <cell r="K56">
            <v>15.26</v>
          </cell>
        </row>
        <row r="57">
          <cell r="B57" t="str">
            <v>ROURKELA</v>
          </cell>
          <cell r="C57">
            <v>2</v>
          </cell>
          <cell r="D57">
            <v>2.5999999999999996</v>
          </cell>
          <cell r="E57">
            <v>2.6499999999999995</v>
          </cell>
          <cell r="F57">
            <v>2.5499999999999994</v>
          </cell>
          <cell r="G57">
            <v>2.5499999999999994</v>
          </cell>
          <cell r="H57">
            <v>2.5499999999999994</v>
          </cell>
          <cell r="I57">
            <v>2.5499999999999994</v>
          </cell>
          <cell r="J57">
            <v>2.73</v>
          </cell>
          <cell r="K57">
            <v>2.6999999999999997</v>
          </cell>
        </row>
        <row r="58">
          <cell r="B58" t="str">
            <v>ROURKELA</v>
          </cell>
          <cell r="C58">
            <v>2</v>
          </cell>
          <cell r="D58">
            <v>2.5999999999999996</v>
          </cell>
          <cell r="E58">
            <v>2.6499999999999995</v>
          </cell>
          <cell r="F58">
            <v>2.5499999999999994</v>
          </cell>
          <cell r="G58">
            <v>2.5499999999999994</v>
          </cell>
          <cell r="H58">
            <v>2.5499999999999994</v>
          </cell>
          <cell r="I58">
            <v>2.5499999999999994</v>
          </cell>
          <cell r="J58">
            <v>2.73</v>
          </cell>
          <cell r="K58">
            <v>2.6999999999999997</v>
          </cell>
        </row>
        <row r="59">
          <cell r="B59" t="str">
            <v>ROURKELA</v>
          </cell>
          <cell r="C59">
            <v>2</v>
          </cell>
          <cell r="D59">
            <v>2.5999999999999996</v>
          </cell>
          <cell r="E59">
            <v>2.6499999999999995</v>
          </cell>
          <cell r="F59">
            <v>2.5499999999999994</v>
          </cell>
          <cell r="G59">
            <v>2.5499999999999994</v>
          </cell>
          <cell r="H59">
            <v>2.5499999999999994</v>
          </cell>
          <cell r="I59">
            <v>2.5499999999999994</v>
          </cell>
          <cell r="J59">
            <v>2.73</v>
          </cell>
          <cell r="K59">
            <v>2.6999999999999997</v>
          </cell>
        </row>
        <row r="60">
          <cell r="B60" t="str">
            <v>SAMBALPUR</v>
          </cell>
          <cell r="C60">
            <v>2</v>
          </cell>
          <cell r="D60">
            <v>2.52</v>
          </cell>
          <cell r="E60">
            <v>2.57</v>
          </cell>
          <cell r="F60">
            <v>2.4699999999999998</v>
          </cell>
          <cell r="G60">
            <v>2.4699999999999998</v>
          </cell>
          <cell r="H60">
            <v>2.4699999999999998</v>
          </cell>
          <cell r="I60">
            <v>2.4699999999999998</v>
          </cell>
          <cell r="J60">
            <v>2.64</v>
          </cell>
          <cell r="K60">
            <v>2.62</v>
          </cell>
        </row>
        <row r="61">
          <cell r="B61" t="str">
            <v>SAMBALPUR</v>
          </cell>
          <cell r="C61">
            <v>2</v>
          </cell>
          <cell r="D61">
            <v>2.52</v>
          </cell>
          <cell r="E61">
            <v>2.57</v>
          </cell>
          <cell r="F61">
            <v>2.4699999999999998</v>
          </cell>
          <cell r="G61">
            <v>2.4699999999999998</v>
          </cell>
          <cell r="H61">
            <v>2.4699999999999998</v>
          </cell>
          <cell r="I61">
            <v>2.4699999999999998</v>
          </cell>
          <cell r="J61">
            <v>2.64</v>
          </cell>
          <cell r="K61">
            <v>2.62</v>
          </cell>
        </row>
        <row r="62">
          <cell r="B62" t="str">
            <v>SAMBALPUR</v>
          </cell>
          <cell r="C62">
            <v>2</v>
          </cell>
          <cell r="D62">
            <v>2.52</v>
          </cell>
          <cell r="E62">
            <v>2.57</v>
          </cell>
          <cell r="F62">
            <v>2.4699999999999998</v>
          </cell>
          <cell r="G62">
            <v>2.4699999999999998</v>
          </cell>
          <cell r="H62">
            <v>2.4699999999999998</v>
          </cell>
          <cell r="I62">
            <v>2.4699999999999998</v>
          </cell>
          <cell r="J62">
            <v>2.64</v>
          </cell>
          <cell r="K62">
            <v>2.62</v>
          </cell>
        </row>
        <row r="63">
          <cell r="B63" t="str">
            <v>SAMBALPUR</v>
          </cell>
          <cell r="C63">
            <v>2</v>
          </cell>
          <cell r="D63">
            <v>2.52</v>
          </cell>
          <cell r="E63">
            <v>2.57</v>
          </cell>
          <cell r="F63">
            <v>2.4699999999999998</v>
          </cell>
          <cell r="G63">
            <v>2.4699999999999998</v>
          </cell>
          <cell r="H63">
            <v>2.4699999999999998</v>
          </cell>
          <cell r="I63">
            <v>2.4699999999999998</v>
          </cell>
          <cell r="J63">
            <v>2.64</v>
          </cell>
          <cell r="K63">
            <v>2.62</v>
          </cell>
        </row>
        <row r="64">
          <cell r="B64" t="str">
            <v>Sambalpur</v>
          </cell>
          <cell r="C64" t="str">
            <v>2 Days</v>
          </cell>
          <cell r="D64">
            <v>15.139999999999999</v>
          </cell>
          <cell r="E64">
            <v>15.43</v>
          </cell>
          <cell r="F64">
            <v>14.879999999999999</v>
          </cell>
          <cell r="G64">
            <v>14.879999999999999</v>
          </cell>
          <cell r="H64">
            <v>14.879999999999999</v>
          </cell>
          <cell r="I64">
            <v>14.879999999999999</v>
          </cell>
          <cell r="J64">
            <v>15.92</v>
          </cell>
          <cell r="K64">
            <v>15.75</v>
          </cell>
        </row>
        <row r="65">
          <cell r="B65" t="str">
            <v>Sundargarh (Sundergarh)</v>
          </cell>
          <cell r="C65"/>
          <cell r="D65"/>
          <cell r="E65">
            <v>2.6499999999999995</v>
          </cell>
          <cell r="F65">
            <v>2.5499999999999994</v>
          </cell>
          <cell r="G65">
            <v>2.5499999999999994</v>
          </cell>
          <cell r="H65">
            <v>2.5499999999999994</v>
          </cell>
          <cell r="I65">
            <v>2.5499999999999994</v>
          </cell>
          <cell r="J65">
            <v>2.73</v>
          </cell>
          <cell r="K65">
            <v>2.7</v>
          </cell>
        </row>
        <row r="66">
          <cell r="B66" t="str">
            <v>TALCHER</v>
          </cell>
          <cell r="C66">
            <v>1</v>
          </cell>
          <cell r="D66">
            <v>2.4099999999999997</v>
          </cell>
          <cell r="E66">
            <v>2.4599999999999995</v>
          </cell>
          <cell r="F66">
            <v>2.3699999999999997</v>
          </cell>
          <cell r="G66">
            <v>2.3699999999999997</v>
          </cell>
          <cell r="H66">
            <v>2.3699999999999997</v>
          </cell>
          <cell r="I66">
            <v>2.3699999999999997</v>
          </cell>
          <cell r="J66">
            <v>2.54</v>
          </cell>
          <cell r="K66">
            <v>2.5099999999999998</v>
          </cell>
        </row>
        <row r="67">
          <cell r="B67" t="str">
            <v>TALCHER</v>
          </cell>
          <cell r="C67">
            <v>1</v>
          </cell>
          <cell r="D67">
            <v>2.4099999999999997</v>
          </cell>
          <cell r="E67">
            <v>2.4599999999999995</v>
          </cell>
          <cell r="F67">
            <v>2.3699999999999997</v>
          </cell>
          <cell r="G67">
            <v>2.3699999999999997</v>
          </cell>
          <cell r="H67">
            <v>2.3699999999999997</v>
          </cell>
          <cell r="I67">
            <v>2.3699999999999997</v>
          </cell>
          <cell r="J67">
            <v>2.54</v>
          </cell>
          <cell r="K67">
            <v>2.5099999999999998</v>
          </cell>
        </row>
        <row r="68">
          <cell r="B68" t="str">
            <v>UMERKOTE</v>
          </cell>
          <cell r="C68">
            <v>4</v>
          </cell>
          <cell r="D68">
            <v>4.08</v>
          </cell>
          <cell r="E68">
            <v>4.16</v>
          </cell>
          <cell r="F68">
            <v>4.01</v>
          </cell>
          <cell r="G68">
            <v>4.01</v>
          </cell>
          <cell r="H68">
            <v>4.01</v>
          </cell>
          <cell r="I68">
            <v>4.01</v>
          </cell>
          <cell r="J68">
            <v>4.29</v>
          </cell>
          <cell r="K68">
            <v>4.25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8"/>
  <sheetViews>
    <sheetView topLeftCell="A79" workbookViewId="0">
      <selection activeCell="G108" sqref="G108"/>
    </sheetView>
  </sheetViews>
  <sheetFormatPr defaultRowHeight="15"/>
  <cols>
    <col min="1" max="1" width="3.7109375" style="18" customWidth="1"/>
    <col min="2" max="2" width="9.7109375" style="6" bestFit="1" customWidth="1"/>
    <col min="3" max="3" width="8.42578125" style="19" customWidth="1"/>
    <col min="4" max="4" width="16" style="20" customWidth="1"/>
    <col min="5" max="5" width="16.28515625" style="6" bestFit="1" customWidth="1"/>
    <col min="6" max="6" width="5.42578125" style="6" bestFit="1" customWidth="1"/>
    <col min="7" max="7" width="8.28515625" style="6" bestFit="1" customWidth="1"/>
    <col min="8" max="8" width="5.42578125" style="21" bestFit="1" customWidth="1"/>
    <col min="9" max="9" width="9.5703125" style="21" bestFit="1" customWidth="1"/>
    <col min="10" max="10" width="11.28515625" style="6" customWidth="1"/>
    <col min="11" max="11" width="23" style="23" customWidth="1"/>
    <col min="12" max="16384" width="9.140625" style="6"/>
  </cols>
  <sheetData>
    <row r="1" spans="1:11" ht="15.75" thickBot="1"/>
    <row r="2" spans="1:11" ht="15.95" customHeight="1" thickBot="1">
      <c r="A2" s="72" t="s">
        <v>245</v>
      </c>
      <c r="B2" s="73"/>
      <c r="C2" s="73"/>
      <c r="D2" s="73"/>
      <c r="E2" s="73"/>
      <c r="F2" s="73"/>
      <c r="G2" s="73"/>
      <c r="H2" s="73"/>
      <c r="I2" s="73"/>
      <c r="J2" s="73"/>
      <c r="K2" s="74"/>
    </row>
    <row r="3" spans="1:11" s="1" customFormat="1" ht="15.95" customHeight="1" thickBot="1">
      <c r="A3" s="53" t="s">
        <v>123</v>
      </c>
      <c r="B3" s="54" t="s">
        <v>124</v>
      </c>
      <c r="C3" s="54" t="s">
        <v>125</v>
      </c>
      <c r="D3" s="55" t="s">
        <v>126</v>
      </c>
      <c r="E3" s="54" t="s">
        <v>128</v>
      </c>
      <c r="F3" s="54" t="s">
        <v>129</v>
      </c>
      <c r="G3" s="54" t="s">
        <v>130</v>
      </c>
      <c r="H3" s="56" t="s">
        <v>149</v>
      </c>
      <c r="I3" s="56" t="s">
        <v>150</v>
      </c>
      <c r="J3" s="54" t="s">
        <v>131</v>
      </c>
      <c r="K3" s="57" t="s">
        <v>127</v>
      </c>
    </row>
    <row r="4" spans="1:11" ht="15.95" customHeight="1">
      <c r="A4" s="58">
        <v>1</v>
      </c>
      <c r="B4" s="59" t="s">
        <v>8</v>
      </c>
      <c r="C4" s="60" t="s">
        <v>153</v>
      </c>
      <c r="D4" s="61" t="s">
        <v>9</v>
      </c>
      <c r="E4" s="59" t="s">
        <v>133</v>
      </c>
      <c r="F4" s="59">
        <v>60</v>
      </c>
      <c r="G4" s="59">
        <v>818</v>
      </c>
      <c r="H4" s="62">
        <v>2.56</v>
      </c>
      <c r="I4" s="62">
        <f t="shared" ref="I4:I35" si="0">G4*H4</f>
        <v>2094.08</v>
      </c>
      <c r="J4" s="59"/>
      <c r="K4" s="63" t="s">
        <v>7</v>
      </c>
    </row>
    <row r="5" spans="1:11" ht="15.95" customHeight="1">
      <c r="A5" s="25">
        <f>A4+1</f>
        <v>2</v>
      </c>
      <c r="B5" s="2" t="s">
        <v>10</v>
      </c>
      <c r="C5" s="3" t="s">
        <v>154</v>
      </c>
      <c r="D5" s="4" t="s">
        <v>11</v>
      </c>
      <c r="E5" s="2" t="s">
        <v>134</v>
      </c>
      <c r="F5" s="2">
        <v>76</v>
      </c>
      <c r="G5" s="2">
        <v>1115</v>
      </c>
      <c r="H5" s="5">
        <f>VLOOKUP(E5,[1]Sheet1!$B$2:$K$71,10,FALSE)</f>
        <v>2.5099999999999998</v>
      </c>
      <c r="I5" s="5">
        <f t="shared" si="0"/>
        <v>2798.6499999999996</v>
      </c>
      <c r="J5" s="2"/>
      <c r="K5" s="26" t="s">
        <v>13</v>
      </c>
    </row>
    <row r="6" spans="1:11" ht="15.95" customHeight="1">
      <c r="A6" s="25">
        <f t="shared" ref="A6:A69" si="1">A5+1</f>
        <v>3</v>
      </c>
      <c r="B6" s="2" t="s">
        <v>12</v>
      </c>
      <c r="C6" s="3" t="s">
        <v>155</v>
      </c>
      <c r="D6" s="4" t="s">
        <v>15</v>
      </c>
      <c r="E6" s="2" t="s">
        <v>135</v>
      </c>
      <c r="F6" s="2">
        <v>38</v>
      </c>
      <c r="G6" s="2">
        <v>636</v>
      </c>
      <c r="H6" s="5">
        <f>VLOOKUP(E6,[1]Sheet1!$B$2:$K$71,10,FALSE)</f>
        <v>2.82</v>
      </c>
      <c r="I6" s="5">
        <f t="shared" si="0"/>
        <v>1793.52</v>
      </c>
      <c r="J6" s="2"/>
      <c r="K6" s="26" t="s">
        <v>16</v>
      </c>
    </row>
    <row r="7" spans="1:11" ht="15.95" customHeight="1">
      <c r="A7" s="25">
        <f t="shared" si="1"/>
        <v>4</v>
      </c>
      <c r="B7" s="2" t="s">
        <v>17</v>
      </c>
      <c r="C7" s="3" t="s">
        <v>156</v>
      </c>
      <c r="D7" s="4" t="s">
        <v>18</v>
      </c>
      <c r="E7" s="2" t="s">
        <v>133</v>
      </c>
      <c r="F7" s="2">
        <v>187</v>
      </c>
      <c r="G7" s="2">
        <v>1597</v>
      </c>
      <c r="H7" s="5">
        <v>2.56</v>
      </c>
      <c r="I7" s="5">
        <f t="shared" si="0"/>
        <v>4088.32</v>
      </c>
      <c r="J7" s="2"/>
      <c r="K7" s="26" t="s">
        <v>7</v>
      </c>
    </row>
    <row r="8" spans="1:11" ht="15.95" customHeight="1">
      <c r="A8" s="25">
        <f t="shared" si="1"/>
        <v>5</v>
      </c>
      <c r="B8" s="2" t="s">
        <v>17</v>
      </c>
      <c r="C8" s="3" t="s">
        <v>157</v>
      </c>
      <c r="D8" s="4" t="s">
        <v>19</v>
      </c>
      <c r="E8" s="2" t="s">
        <v>136</v>
      </c>
      <c r="F8" s="2">
        <v>29</v>
      </c>
      <c r="G8" s="2">
        <v>350</v>
      </c>
      <c r="H8" s="5">
        <f>VLOOKUP(E8,[1]Sheet1!$B$2:$K$71,10,FALSE)</f>
        <v>3.05</v>
      </c>
      <c r="I8" s="5">
        <f t="shared" si="0"/>
        <v>1067.5</v>
      </c>
      <c r="J8" s="2"/>
      <c r="K8" s="26" t="s">
        <v>20</v>
      </c>
    </row>
    <row r="9" spans="1:11" ht="15.95" customHeight="1">
      <c r="A9" s="25">
        <f t="shared" si="1"/>
        <v>6</v>
      </c>
      <c r="B9" s="2" t="s">
        <v>14</v>
      </c>
      <c r="C9" s="3" t="s">
        <v>158</v>
      </c>
      <c r="D9" s="4" t="s">
        <v>21</v>
      </c>
      <c r="E9" s="2" t="s">
        <v>135</v>
      </c>
      <c r="F9" s="2">
        <v>208</v>
      </c>
      <c r="G9" s="2">
        <v>2782</v>
      </c>
      <c r="H9" s="5">
        <f>VLOOKUP(E9,[1]Sheet1!$B$2:$K$71,10,FALSE)</f>
        <v>2.82</v>
      </c>
      <c r="I9" s="5">
        <f t="shared" si="0"/>
        <v>7845.24</v>
      </c>
      <c r="J9" s="2"/>
      <c r="K9" s="26" t="s">
        <v>22</v>
      </c>
    </row>
    <row r="10" spans="1:11" ht="15.95" customHeight="1">
      <c r="A10" s="25">
        <f t="shared" si="1"/>
        <v>7</v>
      </c>
      <c r="B10" s="2" t="s">
        <v>14</v>
      </c>
      <c r="C10" s="3" t="s">
        <v>159</v>
      </c>
      <c r="D10" s="4" t="s">
        <v>23</v>
      </c>
      <c r="E10" s="2" t="s">
        <v>135</v>
      </c>
      <c r="F10" s="2">
        <v>16</v>
      </c>
      <c r="G10" s="2">
        <v>312</v>
      </c>
      <c r="H10" s="5">
        <f>VLOOKUP(E10,[1]Sheet1!$B$2:$K$71,10,FALSE)</f>
        <v>2.82</v>
      </c>
      <c r="I10" s="5">
        <f t="shared" si="0"/>
        <v>879.83999999999992</v>
      </c>
      <c r="J10" s="2"/>
      <c r="K10" s="26" t="s">
        <v>22</v>
      </c>
    </row>
    <row r="11" spans="1:11" ht="15.95" customHeight="1">
      <c r="A11" s="25">
        <f t="shared" si="1"/>
        <v>8</v>
      </c>
      <c r="B11" s="2" t="s">
        <v>14</v>
      </c>
      <c r="C11" s="3" t="s">
        <v>160</v>
      </c>
      <c r="D11" s="4" t="s">
        <v>24</v>
      </c>
      <c r="E11" s="2" t="s">
        <v>136</v>
      </c>
      <c r="F11" s="2">
        <v>20</v>
      </c>
      <c r="G11" s="2">
        <v>390</v>
      </c>
      <c r="H11" s="5">
        <f>VLOOKUP(E11,[1]Sheet1!$B$2:$K$71,10,FALSE)</f>
        <v>3.05</v>
      </c>
      <c r="I11" s="5">
        <f t="shared" si="0"/>
        <v>1189.5</v>
      </c>
      <c r="J11" s="2"/>
      <c r="K11" s="26" t="s">
        <v>20</v>
      </c>
    </row>
    <row r="12" spans="1:11" ht="15.95" customHeight="1">
      <c r="A12" s="25">
        <f t="shared" si="1"/>
        <v>9</v>
      </c>
      <c r="B12" s="2" t="s">
        <v>14</v>
      </c>
      <c r="C12" s="3" t="s">
        <v>161</v>
      </c>
      <c r="D12" s="4" t="s">
        <v>25</v>
      </c>
      <c r="E12" s="2" t="s">
        <v>137</v>
      </c>
      <c r="F12" s="2">
        <v>150</v>
      </c>
      <c r="G12" s="2">
        <v>2220</v>
      </c>
      <c r="H12" s="5">
        <f>VLOOKUP(E12,[1]Sheet1!$B$2:$K$71,10,FALSE)</f>
        <v>4.25</v>
      </c>
      <c r="I12" s="5">
        <f t="shared" si="0"/>
        <v>9435</v>
      </c>
      <c r="J12" s="2"/>
      <c r="K12" s="26" t="s">
        <v>26</v>
      </c>
    </row>
    <row r="13" spans="1:11" ht="15.95" customHeight="1">
      <c r="A13" s="25">
        <f t="shared" si="1"/>
        <v>10</v>
      </c>
      <c r="B13" s="2" t="s">
        <v>28</v>
      </c>
      <c r="C13" s="3" t="s">
        <v>162</v>
      </c>
      <c r="D13" s="4" t="s">
        <v>29</v>
      </c>
      <c r="E13" s="2" t="s">
        <v>134</v>
      </c>
      <c r="F13" s="2">
        <v>130</v>
      </c>
      <c r="G13" s="2">
        <v>2090</v>
      </c>
      <c r="H13" s="5">
        <f>VLOOKUP(E13,[1]Sheet1!$B$2:$K$71,10,FALSE)</f>
        <v>2.5099999999999998</v>
      </c>
      <c r="I13" s="5">
        <f t="shared" si="0"/>
        <v>5245.9</v>
      </c>
      <c r="J13" s="2"/>
      <c r="K13" s="26" t="s">
        <v>13</v>
      </c>
    </row>
    <row r="14" spans="1:11" ht="15.95" customHeight="1">
      <c r="A14" s="25">
        <f t="shared" si="1"/>
        <v>11</v>
      </c>
      <c r="B14" s="2" t="s">
        <v>28</v>
      </c>
      <c r="C14" s="3" t="s">
        <v>163</v>
      </c>
      <c r="D14" s="4" t="s">
        <v>30</v>
      </c>
      <c r="E14" s="2" t="s">
        <v>137</v>
      </c>
      <c r="F14" s="2">
        <v>15</v>
      </c>
      <c r="G14" s="2">
        <v>253</v>
      </c>
      <c r="H14" s="5">
        <f>VLOOKUP(E14,[1]Sheet1!$B$2:$K$71,10,FALSE)</f>
        <v>4.25</v>
      </c>
      <c r="I14" s="5">
        <f t="shared" si="0"/>
        <v>1075.25</v>
      </c>
      <c r="J14" s="2"/>
      <c r="K14" s="26" t="s">
        <v>26</v>
      </c>
    </row>
    <row r="15" spans="1:11" ht="45">
      <c r="A15" s="25">
        <f t="shared" si="1"/>
        <v>12</v>
      </c>
      <c r="B15" s="2" t="s">
        <v>28</v>
      </c>
      <c r="C15" s="3" t="s">
        <v>164</v>
      </c>
      <c r="D15" s="4" t="s">
        <v>32</v>
      </c>
      <c r="E15" s="2" t="s">
        <v>138</v>
      </c>
      <c r="F15" s="2">
        <v>330</v>
      </c>
      <c r="G15" s="2">
        <v>5341</v>
      </c>
      <c r="H15" s="5">
        <f>VLOOKUP(E15,[1]Sheet1!$B$2:$K$71,10,FALSE)</f>
        <v>1.48</v>
      </c>
      <c r="I15" s="5">
        <f t="shared" si="0"/>
        <v>7904.68</v>
      </c>
      <c r="J15" s="2"/>
      <c r="K15" s="26" t="s">
        <v>33</v>
      </c>
    </row>
    <row r="16" spans="1:11" ht="45">
      <c r="A16" s="25">
        <f t="shared" si="1"/>
        <v>13</v>
      </c>
      <c r="B16" s="2" t="s">
        <v>28</v>
      </c>
      <c r="C16" s="3" t="s">
        <v>165</v>
      </c>
      <c r="D16" s="4" t="s">
        <v>34</v>
      </c>
      <c r="E16" s="2" t="s">
        <v>138</v>
      </c>
      <c r="F16" s="2">
        <v>126</v>
      </c>
      <c r="G16" s="2">
        <v>2010</v>
      </c>
      <c r="H16" s="5">
        <f>VLOOKUP(E16,[1]Sheet1!$B$2:$K$71,10,FALSE)</f>
        <v>1.48</v>
      </c>
      <c r="I16" s="5">
        <f t="shared" si="0"/>
        <v>2974.8</v>
      </c>
      <c r="J16" s="2"/>
      <c r="K16" s="26" t="s">
        <v>33</v>
      </c>
    </row>
    <row r="17" spans="1:11" ht="15.95" customHeight="1">
      <c r="A17" s="25">
        <f t="shared" si="1"/>
        <v>14</v>
      </c>
      <c r="B17" s="2" t="s">
        <v>36</v>
      </c>
      <c r="C17" s="3" t="s">
        <v>166</v>
      </c>
      <c r="D17" s="4" t="s">
        <v>37</v>
      </c>
      <c r="E17" s="2" t="s">
        <v>134</v>
      </c>
      <c r="F17" s="2">
        <v>40</v>
      </c>
      <c r="G17" s="2">
        <v>518</v>
      </c>
      <c r="H17" s="5">
        <f>VLOOKUP(E17,[1]Sheet1!$B$2:$K$71,10,FALSE)</f>
        <v>2.5099999999999998</v>
      </c>
      <c r="I17" s="5">
        <f t="shared" si="0"/>
        <v>1300.1799999999998</v>
      </c>
      <c r="J17" s="2"/>
      <c r="K17" s="26" t="s">
        <v>13</v>
      </c>
    </row>
    <row r="18" spans="1:11" ht="15.95" customHeight="1">
      <c r="A18" s="25">
        <f t="shared" si="1"/>
        <v>15</v>
      </c>
      <c r="B18" s="2" t="s">
        <v>36</v>
      </c>
      <c r="C18" s="3" t="s">
        <v>167</v>
      </c>
      <c r="D18" s="4" t="s">
        <v>38</v>
      </c>
      <c r="E18" s="2" t="s">
        <v>139</v>
      </c>
      <c r="F18" s="2">
        <v>49</v>
      </c>
      <c r="G18" s="2">
        <v>684</v>
      </c>
      <c r="H18" s="5">
        <f>VLOOKUP(E18,[1]Sheet1!$B$2:$K$71,10,FALSE)</f>
        <v>2.8400000000000003</v>
      </c>
      <c r="I18" s="5">
        <f t="shared" si="0"/>
        <v>1942.5600000000002</v>
      </c>
      <c r="J18" s="2"/>
      <c r="K18" s="26" t="s">
        <v>144</v>
      </c>
    </row>
    <row r="19" spans="1:11" ht="15.95" customHeight="1">
      <c r="A19" s="25">
        <f t="shared" si="1"/>
        <v>16</v>
      </c>
      <c r="B19" s="2" t="s">
        <v>31</v>
      </c>
      <c r="C19" s="3" t="s">
        <v>168</v>
      </c>
      <c r="D19" s="4" t="s">
        <v>39</v>
      </c>
      <c r="E19" s="2" t="s">
        <v>132</v>
      </c>
      <c r="F19" s="2">
        <v>177</v>
      </c>
      <c r="G19" s="2">
        <v>2086</v>
      </c>
      <c r="H19" s="5">
        <f>VLOOKUP(E19,[1]Sheet1!$B$2:$K$71,10,FALSE)</f>
        <v>3.77</v>
      </c>
      <c r="I19" s="5">
        <f t="shared" si="0"/>
        <v>7864.22</v>
      </c>
      <c r="J19" s="2"/>
      <c r="K19" s="26" t="s">
        <v>4</v>
      </c>
    </row>
    <row r="20" spans="1:11" ht="15.95" customHeight="1">
      <c r="A20" s="25">
        <f t="shared" si="1"/>
        <v>17</v>
      </c>
      <c r="B20" s="2" t="s">
        <v>1</v>
      </c>
      <c r="C20" s="3" t="s">
        <v>169</v>
      </c>
      <c r="D20" s="4" t="s">
        <v>40</v>
      </c>
      <c r="E20" s="2" t="s">
        <v>139</v>
      </c>
      <c r="F20" s="2">
        <v>61</v>
      </c>
      <c r="G20" s="2">
        <v>1022</v>
      </c>
      <c r="H20" s="5">
        <f>VLOOKUP(E20,[1]Sheet1!$B$2:$K$71,10,FALSE)</f>
        <v>2.8400000000000003</v>
      </c>
      <c r="I20" s="5">
        <f t="shared" si="0"/>
        <v>2902.4800000000005</v>
      </c>
      <c r="J20" s="2"/>
      <c r="K20" s="26" t="s">
        <v>144</v>
      </c>
    </row>
    <row r="21" spans="1:11" ht="15.95" customHeight="1">
      <c r="A21" s="25">
        <f t="shared" si="1"/>
        <v>18</v>
      </c>
      <c r="B21" s="2" t="s">
        <v>1</v>
      </c>
      <c r="C21" s="3" t="s">
        <v>170</v>
      </c>
      <c r="D21" s="4" t="s">
        <v>42</v>
      </c>
      <c r="E21" s="2" t="s">
        <v>139</v>
      </c>
      <c r="F21" s="2">
        <v>44</v>
      </c>
      <c r="G21" s="2">
        <v>748</v>
      </c>
      <c r="H21" s="5">
        <f>VLOOKUP(E21,[1]Sheet1!$B$2:$K$71,10,FALSE)</f>
        <v>2.8400000000000003</v>
      </c>
      <c r="I21" s="5">
        <f t="shared" si="0"/>
        <v>2124.3200000000002</v>
      </c>
      <c r="J21" s="2"/>
      <c r="K21" s="26" t="s">
        <v>144</v>
      </c>
    </row>
    <row r="22" spans="1:11" ht="15.95" customHeight="1">
      <c r="A22" s="25">
        <f t="shared" si="1"/>
        <v>19</v>
      </c>
      <c r="B22" s="2" t="s">
        <v>1</v>
      </c>
      <c r="C22" s="3" t="s">
        <v>171</v>
      </c>
      <c r="D22" s="4" t="s">
        <v>43</v>
      </c>
      <c r="E22" s="2" t="s">
        <v>140</v>
      </c>
      <c r="F22" s="2">
        <v>59</v>
      </c>
      <c r="G22" s="2">
        <v>720</v>
      </c>
      <c r="H22" s="5">
        <f>VLOOKUP(E22,[1]Sheet1!$B$2:$K$71,10,FALSE)</f>
        <v>3.379999999999999</v>
      </c>
      <c r="I22" s="5">
        <f t="shared" si="0"/>
        <v>2433.5999999999995</v>
      </c>
      <c r="J22" s="2"/>
      <c r="K22" s="26" t="s">
        <v>44</v>
      </c>
    </row>
    <row r="23" spans="1:11" ht="15.95" customHeight="1">
      <c r="A23" s="25">
        <f t="shared" si="1"/>
        <v>20</v>
      </c>
      <c r="B23" s="2" t="s">
        <v>1</v>
      </c>
      <c r="C23" s="3" t="s">
        <v>172</v>
      </c>
      <c r="D23" s="4" t="s">
        <v>45</v>
      </c>
      <c r="E23" s="2" t="s">
        <v>132</v>
      </c>
      <c r="F23" s="2">
        <v>37</v>
      </c>
      <c r="G23" s="2">
        <v>519</v>
      </c>
      <c r="H23" s="5">
        <f>VLOOKUP(E23,[1]Sheet1!$B$2:$K$71,10,FALSE)</f>
        <v>3.77</v>
      </c>
      <c r="I23" s="5">
        <f t="shared" si="0"/>
        <v>1956.63</v>
      </c>
      <c r="J23" s="2"/>
      <c r="K23" s="26" t="s">
        <v>4</v>
      </c>
    </row>
    <row r="24" spans="1:11" ht="15.95" customHeight="1">
      <c r="A24" s="25">
        <f t="shared" si="1"/>
        <v>21</v>
      </c>
      <c r="B24" s="2" t="s">
        <v>1</v>
      </c>
      <c r="C24" s="3" t="s">
        <v>173</v>
      </c>
      <c r="D24" s="4" t="s">
        <v>47</v>
      </c>
      <c r="E24" s="2" t="s">
        <v>141</v>
      </c>
      <c r="F24" s="2">
        <v>39</v>
      </c>
      <c r="G24" s="2">
        <v>524</v>
      </c>
      <c r="H24" s="5">
        <f>VLOOKUP(E24,[1]Sheet1!$B$2:$K$71,10,FALSE)</f>
        <v>2.54</v>
      </c>
      <c r="I24" s="5">
        <f t="shared" si="0"/>
        <v>1330.96</v>
      </c>
      <c r="J24" s="2"/>
      <c r="K24" s="26" t="s">
        <v>48</v>
      </c>
    </row>
    <row r="25" spans="1:11" ht="15.95" customHeight="1">
      <c r="A25" s="25">
        <f t="shared" si="1"/>
        <v>22</v>
      </c>
      <c r="B25" s="2" t="s">
        <v>1</v>
      </c>
      <c r="C25" s="3" t="s">
        <v>174</v>
      </c>
      <c r="D25" s="4" t="s">
        <v>49</v>
      </c>
      <c r="E25" s="2" t="s">
        <v>142</v>
      </c>
      <c r="F25" s="2">
        <v>63</v>
      </c>
      <c r="G25" s="2">
        <v>804</v>
      </c>
      <c r="H25" s="5">
        <f>VLOOKUP(E25,[1]Sheet1!$B$2:$K$71,10,FALSE)</f>
        <v>2.78</v>
      </c>
      <c r="I25" s="5">
        <f t="shared" si="0"/>
        <v>2235.12</v>
      </c>
      <c r="J25" s="2"/>
      <c r="K25" s="26" t="s">
        <v>50</v>
      </c>
    </row>
    <row r="26" spans="1:11" ht="15.95" customHeight="1">
      <c r="A26" s="25">
        <f t="shared" si="1"/>
        <v>23</v>
      </c>
      <c r="B26" s="2" t="s">
        <v>1</v>
      </c>
      <c r="C26" s="3" t="s">
        <v>175</v>
      </c>
      <c r="D26" s="4" t="s">
        <v>51</v>
      </c>
      <c r="E26" s="2" t="s">
        <v>132</v>
      </c>
      <c r="F26" s="2">
        <v>37</v>
      </c>
      <c r="G26" s="2">
        <v>619</v>
      </c>
      <c r="H26" s="5">
        <f>VLOOKUP(E26,[1]Sheet1!$B$2:$K$71,10,FALSE)</f>
        <v>3.77</v>
      </c>
      <c r="I26" s="5">
        <f t="shared" si="0"/>
        <v>2333.63</v>
      </c>
      <c r="J26" s="2"/>
      <c r="K26" s="26" t="s">
        <v>52</v>
      </c>
    </row>
    <row r="27" spans="1:11" ht="15.95" customHeight="1">
      <c r="A27" s="25">
        <f t="shared" si="1"/>
        <v>24</v>
      </c>
      <c r="B27" s="2" t="s">
        <v>1</v>
      </c>
      <c r="C27" s="3" t="s">
        <v>176</v>
      </c>
      <c r="D27" s="4" t="s">
        <v>54</v>
      </c>
      <c r="E27" s="2" t="s">
        <v>137</v>
      </c>
      <c r="F27" s="2">
        <v>87</v>
      </c>
      <c r="G27" s="2">
        <v>1342</v>
      </c>
      <c r="H27" s="5">
        <f>VLOOKUP(E27,[1]Sheet1!$B$2:$K$71,10,FALSE)</f>
        <v>4.25</v>
      </c>
      <c r="I27" s="5">
        <f t="shared" si="0"/>
        <v>5703.5</v>
      </c>
      <c r="J27" s="2"/>
      <c r="K27" s="26" t="s">
        <v>26</v>
      </c>
    </row>
    <row r="28" spans="1:11" ht="15.95" customHeight="1">
      <c r="A28" s="25">
        <f t="shared" si="1"/>
        <v>25</v>
      </c>
      <c r="B28" s="2" t="s">
        <v>41</v>
      </c>
      <c r="C28" s="3" t="s">
        <v>177</v>
      </c>
      <c r="D28" s="4" t="s">
        <v>55</v>
      </c>
      <c r="E28" s="2" t="s">
        <v>137</v>
      </c>
      <c r="F28" s="2">
        <v>82</v>
      </c>
      <c r="G28" s="2">
        <v>752</v>
      </c>
      <c r="H28" s="5">
        <f>VLOOKUP(E28,[1]Sheet1!$B$2:$K$71,10,FALSE)</f>
        <v>4.25</v>
      </c>
      <c r="I28" s="5">
        <f t="shared" si="0"/>
        <v>3196</v>
      </c>
      <c r="J28" s="2"/>
      <c r="K28" s="26" t="s">
        <v>26</v>
      </c>
    </row>
    <row r="29" spans="1:11" s="8" customFormat="1" ht="15.95" customHeight="1">
      <c r="A29" s="25">
        <f t="shared" si="1"/>
        <v>26</v>
      </c>
      <c r="B29" s="7" t="s">
        <v>41</v>
      </c>
      <c r="C29" s="3" t="s">
        <v>178</v>
      </c>
      <c r="D29" s="4" t="s">
        <v>56</v>
      </c>
      <c r="E29" s="2" t="s">
        <v>143</v>
      </c>
      <c r="F29" s="2">
        <v>73</v>
      </c>
      <c r="G29" s="2">
        <v>1083</v>
      </c>
      <c r="H29" s="5">
        <f>VLOOKUP(E29,[1]Sheet1!$B$2:$K$71,10,FALSE)</f>
        <v>2.6999999999999997</v>
      </c>
      <c r="I29" s="5">
        <f t="shared" si="0"/>
        <v>2924.1</v>
      </c>
      <c r="J29" s="2"/>
      <c r="K29" s="26" t="s">
        <v>145</v>
      </c>
    </row>
    <row r="30" spans="1:11" ht="15.95" customHeight="1">
      <c r="A30" s="25">
        <f t="shared" si="1"/>
        <v>27</v>
      </c>
      <c r="B30" s="7" t="s">
        <v>41</v>
      </c>
      <c r="C30" s="3" t="s">
        <v>179</v>
      </c>
      <c r="D30" s="4" t="s">
        <v>57</v>
      </c>
      <c r="E30" s="2" t="s">
        <v>132</v>
      </c>
      <c r="F30" s="2">
        <v>58</v>
      </c>
      <c r="G30" s="2">
        <v>705</v>
      </c>
      <c r="H30" s="5">
        <f>VLOOKUP(E30,[1]Sheet1!$B$2:$K$71,10,FALSE)</f>
        <v>3.77</v>
      </c>
      <c r="I30" s="5">
        <f t="shared" si="0"/>
        <v>2657.85</v>
      </c>
      <c r="J30" s="2"/>
      <c r="K30" s="26" t="s">
        <v>4</v>
      </c>
    </row>
    <row r="31" spans="1:11" ht="15.95" customHeight="1">
      <c r="A31" s="25">
        <f t="shared" si="1"/>
        <v>28</v>
      </c>
      <c r="B31" s="7" t="s">
        <v>41</v>
      </c>
      <c r="C31" s="3" t="s">
        <v>180</v>
      </c>
      <c r="D31" s="4" t="s">
        <v>58</v>
      </c>
      <c r="E31" s="2" t="s">
        <v>133</v>
      </c>
      <c r="F31" s="2">
        <v>33</v>
      </c>
      <c r="G31" s="2">
        <v>562</v>
      </c>
      <c r="H31" s="5">
        <v>2.56</v>
      </c>
      <c r="I31" s="5">
        <f t="shared" si="0"/>
        <v>1438.72</v>
      </c>
      <c r="J31" s="2"/>
      <c r="K31" s="26" t="s">
        <v>7</v>
      </c>
    </row>
    <row r="32" spans="1:11" ht="15.95" customHeight="1">
      <c r="A32" s="25">
        <f t="shared" si="1"/>
        <v>29</v>
      </c>
      <c r="B32" s="7" t="s">
        <v>41</v>
      </c>
      <c r="C32" s="3" t="s">
        <v>181</v>
      </c>
      <c r="D32" s="4" t="s">
        <v>59</v>
      </c>
      <c r="E32" s="2" t="s">
        <v>139</v>
      </c>
      <c r="F32" s="2">
        <v>21</v>
      </c>
      <c r="G32" s="2">
        <v>238</v>
      </c>
      <c r="H32" s="5">
        <f>VLOOKUP(E32,[1]Sheet1!$B$2:$K$71,10,FALSE)</f>
        <v>2.8400000000000003</v>
      </c>
      <c r="I32" s="5">
        <f t="shared" si="0"/>
        <v>675.92000000000007</v>
      </c>
      <c r="J32" s="2"/>
      <c r="K32" s="26" t="s">
        <v>144</v>
      </c>
    </row>
    <row r="33" spans="1:11" ht="15.95" customHeight="1">
      <c r="A33" s="25">
        <f t="shared" si="1"/>
        <v>30</v>
      </c>
      <c r="B33" s="7" t="s">
        <v>41</v>
      </c>
      <c r="C33" s="3" t="s">
        <v>184</v>
      </c>
      <c r="D33" s="4" t="s">
        <v>62</v>
      </c>
      <c r="E33" s="2" t="s">
        <v>135</v>
      </c>
      <c r="F33" s="2">
        <v>170</v>
      </c>
      <c r="G33" s="2">
        <v>2291</v>
      </c>
      <c r="H33" s="5">
        <f>VLOOKUP(E33,[1]Sheet1!$B$2:$K$71,10,FALSE)</f>
        <v>2.82</v>
      </c>
      <c r="I33" s="5">
        <f t="shared" si="0"/>
        <v>6460.62</v>
      </c>
      <c r="J33" s="2"/>
      <c r="K33" s="26" t="s">
        <v>22</v>
      </c>
    </row>
    <row r="34" spans="1:11" ht="15.95" customHeight="1">
      <c r="A34" s="25">
        <f t="shared" si="1"/>
        <v>31</v>
      </c>
      <c r="B34" s="7" t="s">
        <v>41</v>
      </c>
      <c r="C34" s="3" t="s">
        <v>185</v>
      </c>
      <c r="D34" s="4" t="s">
        <v>63</v>
      </c>
      <c r="E34" s="2" t="s">
        <v>135</v>
      </c>
      <c r="F34" s="2">
        <v>53</v>
      </c>
      <c r="G34" s="2">
        <v>761</v>
      </c>
      <c r="H34" s="5">
        <f>VLOOKUP(E34,[1]Sheet1!$B$2:$K$71,10,FALSE)</f>
        <v>2.82</v>
      </c>
      <c r="I34" s="5">
        <f t="shared" si="0"/>
        <v>2146.02</v>
      </c>
      <c r="J34" s="2"/>
      <c r="K34" s="26" t="s">
        <v>16</v>
      </c>
    </row>
    <row r="35" spans="1:11" ht="15.95" customHeight="1">
      <c r="A35" s="25">
        <f t="shared" si="1"/>
        <v>32</v>
      </c>
      <c r="B35" s="2" t="s">
        <v>41</v>
      </c>
      <c r="C35" s="3" t="s">
        <v>187</v>
      </c>
      <c r="D35" s="4" t="s">
        <v>65</v>
      </c>
      <c r="E35" s="9" t="s">
        <v>151</v>
      </c>
      <c r="F35" s="2">
        <v>340</v>
      </c>
      <c r="G35" s="2">
        <v>4591</v>
      </c>
      <c r="H35" s="5">
        <f>VLOOKUP(E35,[1]Sheet1!$B$2:$K$71,10,FALSE)</f>
        <v>2.8</v>
      </c>
      <c r="I35" s="5">
        <f t="shared" si="0"/>
        <v>12854.8</v>
      </c>
      <c r="J35" s="2"/>
      <c r="K35" s="26" t="s">
        <v>66</v>
      </c>
    </row>
    <row r="36" spans="1:11" ht="15.95" customHeight="1">
      <c r="A36" s="25">
        <f t="shared" si="1"/>
        <v>33</v>
      </c>
      <c r="B36" s="7" t="s">
        <v>46</v>
      </c>
      <c r="C36" s="3" t="s">
        <v>186</v>
      </c>
      <c r="D36" s="4" t="s">
        <v>64</v>
      </c>
      <c r="E36" s="2" t="s">
        <v>135</v>
      </c>
      <c r="F36" s="2">
        <v>164</v>
      </c>
      <c r="G36" s="2">
        <v>1870</v>
      </c>
      <c r="H36" s="5">
        <f>VLOOKUP(E36,[1]Sheet1!$B$2:$K$71,10,FALSE)</f>
        <v>2.82</v>
      </c>
      <c r="I36" s="5">
        <f t="shared" ref="I36:I67" si="2">G36*H36</f>
        <v>5273.4</v>
      </c>
      <c r="J36" s="2"/>
      <c r="K36" s="26" t="s">
        <v>146</v>
      </c>
    </row>
    <row r="37" spans="1:11" ht="30">
      <c r="A37" s="25">
        <f t="shared" si="1"/>
        <v>34</v>
      </c>
      <c r="B37" s="2" t="s">
        <v>27</v>
      </c>
      <c r="C37" s="3" t="s">
        <v>188</v>
      </c>
      <c r="D37" s="4" t="s">
        <v>67</v>
      </c>
      <c r="E37" s="2" t="s">
        <v>137</v>
      </c>
      <c r="F37" s="2">
        <v>63</v>
      </c>
      <c r="G37" s="2">
        <v>907</v>
      </c>
      <c r="H37" s="5">
        <f>VLOOKUP(E37,[1]Sheet1!$B$2:$K$71,10,FALSE)</f>
        <v>4.25</v>
      </c>
      <c r="I37" s="5">
        <f t="shared" si="2"/>
        <v>3854.75</v>
      </c>
      <c r="J37" s="2"/>
      <c r="K37" s="26" t="s">
        <v>26</v>
      </c>
    </row>
    <row r="38" spans="1:11" ht="15.95" customHeight="1">
      <c r="A38" s="25">
        <f t="shared" si="1"/>
        <v>35</v>
      </c>
      <c r="B38" s="2" t="s">
        <v>27</v>
      </c>
      <c r="C38" s="3" t="s">
        <v>189</v>
      </c>
      <c r="D38" s="4" t="s">
        <v>69</v>
      </c>
      <c r="E38" s="2" t="s">
        <v>139</v>
      </c>
      <c r="F38" s="2">
        <v>73</v>
      </c>
      <c r="G38" s="2">
        <v>1084</v>
      </c>
      <c r="H38" s="5">
        <f>VLOOKUP(E38,[1]Sheet1!$B$2:$K$71,10,FALSE)</f>
        <v>2.8400000000000003</v>
      </c>
      <c r="I38" s="5">
        <f t="shared" si="2"/>
        <v>3078.5600000000004</v>
      </c>
      <c r="J38" s="2"/>
      <c r="K38" s="26" t="s">
        <v>144</v>
      </c>
    </row>
    <row r="39" spans="1:11" ht="15.95" customHeight="1">
      <c r="A39" s="25">
        <f t="shared" si="1"/>
        <v>36</v>
      </c>
      <c r="B39" s="2" t="s">
        <v>53</v>
      </c>
      <c r="C39" s="3" t="s">
        <v>190</v>
      </c>
      <c r="D39" s="4" t="s">
        <v>70</v>
      </c>
      <c r="E39" s="9" t="s">
        <v>151</v>
      </c>
      <c r="F39" s="2">
        <v>50</v>
      </c>
      <c r="G39" s="2">
        <v>773</v>
      </c>
      <c r="H39" s="5">
        <f>VLOOKUP(E39,[1]Sheet1!$B$2:$K$71,10,FALSE)</f>
        <v>2.8</v>
      </c>
      <c r="I39" s="5">
        <f t="shared" si="2"/>
        <v>2164.3999999999996</v>
      </c>
      <c r="J39" s="2"/>
      <c r="K39" s="26" t="s">
        <v>66</v>
      </c>
    </row>
    <row r="40" spans="1:11" ht="15.95" customHeight="1">
      <c r="A40" s="25">
        <f t="shared" si="1"/>
        <v>37</v>
      </c>
      <c r="B40" s="2" t="s">
        <v>68</v>
      </c>
      <c r="C40" s="3" t="s">
        <v>191</v>
      </c>
      <c r="D40" s="4" t="s">
        <v>71</v>
      </c>
      <c r="E40" s="2" t="s">
        <v>140</v>
      </c>
      <c r="F40" s="2">
        <v>43</v>
      </c>
      <c r="G40" s="2">
        <v>626</v>
      </c>
      <c r="H40" s="5">
        <f>VLOOKUP(E40,[1]Sheet1!$B$2:$K$71,10,FALSE)</f>
        <v>3.379999999999999</v>
      </c>
      <c r="I40" s="5">
        <f t="shared" si="2"/>
        <v>2115.8799999999992</v>
      </c>
      <c r="J40" s="2"/>
      <c r="K40" s="26" t="s">
        <v>44</v>
      </c>
    </row>
    <row r="41" spans="1:11" ht="15.95" customHeight="1">
      <c r="A41" s="25">
        <f t="shared" si="1"/>
        <v>38</v>
      </c>
      <c r="B41" s="2" t="s">
        <v>68</v>
      </c>
      <c r="C41" s="3" t="s">
        <v>192</v>
      </c>
      <c r="D41" s="4" t="s">
        <v>72</v>
      </c>
      <c r="E41" s="2" t="s">
        <v>143</v>
      </c>
      <c r="F41" s="2">
        <v>66</v>
      </c>
      <c r="G41" s="2">
        <v>953</v>
      </c>
      <c r="H41" s="5">
        <f>VLOOKUP(E41,[1]Sheet1!$B$2:$K$71,10,FALSE)</f>
        <v>2.6999999999999997</v>
      </c>
      <c r="I41" s="5">
        <f t="shared" si="2"/>
        <v>2573.1</v>
      </c>
      <c r="J41" s="2"/>
      <c r="K41" s="26" t="s">
        <v>145</v>
      </c>
    </row>
    <row r="42" spans="1:11" ht="15.95" customHeight="1">
      <c r="A42" s="25">
        <f t="shared" si="1"/>
        <v>39</v>
      </c>
      <c r="B42" s="2" t="s">
        <v>68</v>
      </c>
      <c r="C42" s="3" t="s">
        <v>193</v>
      </c>
      <c r="D42" s="4" t="s">
        <v>73</v>
      </c>
      <c r="E42" s="2" t="s">
        <v>141</v>
      </c>
      <c r="F42" s="2">
        <v>24</v>
      </c>
      <c r="G42" s="2">
        <v>305</v>
      </c>
      <c r="H42" s="5">
        <f>VLOOKUP(E42,[1]Sheet1!$B$2:$K$71,10,FALSE)</f>
        <v>2.54</v>
      </c>
      <c r="I42" s="5">
        <f t="shared" si="2"/>
        <v>774.7</v>
      </c>
      <c r="J42" s="2"/>
      <c r="K42" s="26" t="s">
        <v>48</v>
      </c>
    </row>
    <row r="43" spans="1:11" ht="15.95" customHeight="1">
      <c r="A43" s="25">
        <f t="shared" si="1"/>
        <v>40</v>
      </c>
      <c r="B43" s="2" t="s">
        <v>68</v>
      </c>
      <c r="C43" s="3" t="s">
        <v>194</v>
      </c>
      <c r="D43" s="4" t="s">
        <v>75</v>
      </c>
      <c r="E43" s="2" t="s">
        <v>132</v>
      </c>
      <c r="F43" s="2">
        <v>239</v>
      </c>
      <c r="G43" s="2">
        <v>3188</v>
      </c>
      <c r="H43" s="5">
        <f>VLOOKUP(E43,[1]Sheet1!$B$2:$K$71,10,FALSE)</f>
        <v>3.77</v>
      </c>
      <c r="I43" s="5">
        <f t="shared" si="2"/>
        <v>12018.76</v>
      </c>
      <c r="J43" s="2"/>
      <c r="K43" s="26" t="s">
        <v>4</v>
      </c>
    </row>
    <row r="44" spans="1:11" ht="15.95" customHeight="1">
      <c r="A44" s="25">
        <f t="shared" si="1"/>
        <v>41</v>
      </c>
      <c r="B44" s="2" t="s">
        <v>74</v>
      </c>
      <c r="C44" s="3" t="s">
        <v>195</v>
      </c>
      <c r="D44" s="4" t="s">
        <v>76</v>
      </c>
      <c r="E44" s="2" t="s">
        <v>143</v>
      </c>
      <c r="F44" s="2">
        <v>93</v>
      </c>
      <c r="G44" s="2">
        <v>1302</v>
      </c>
      <c r="H44" s="5">
        <f>VLOOKUP(E44,[1]Sheet1!$B$2:$K$71,10,FALSE)</f>
        <v>2.6999999999999997</v>
      </c>
      <c r="I44" s="5">
        <f t="shared" si="2"/>
        <v>3515.3999999999996</v>
      </c>
      <c r="J44" s="2"/>
      <c r="K44" s="26" t="s">
        <v>145</v>
      </c>
    </row>
    <row r="45" spans="1:11" ht="15.95" customHeight="1">
      <c r="A45" s="25">
        <f t="shared" si="1"/>
        <v>42</v>
      </c>
      <c r="B45" s="2" t="s">
        <v>74</v>
      </c>
      <c r="C45" s="3" t="s">
        <v>196</v>
      </c>
      <c r="D45" s="4" t="s">
        <v>77</v>
      </c>
      <c r="E45" s="2" t="s">
        <v>136</v>
      </c>
      <c r="F45" s="2">
        <v>23</v>
      </c>
      <c r="G45" s="2">
        <v>355</v>
      </c>
      <c r="H45" s="5">
        <f>VLOOKUP(E45,[1]Sheet1!$B$2:$K$71,10,FALSE)</f>
        <v>3.05</v>
      </c>
      <c r="I45" s="5">
        <f t="shared" si="2"/>
        <v>1082.75</v>
      </c>
      <c r="J45" s="2"/>
      <c r="K45" s="26" t="s">
        <v>20</v>
      </c>
    </row>
    <row r="46" spans="1:11" ht="15.95" customHeight="1">
      <c r="A46" s="25">
        <f t="shared" si="1"/>
        <v>43</v>
      </c>
      <c r="B46" s="2" t="s">
        <v>74</v>
      </c>
      <c r="C46" s="3" t="s">
        <v>197</v>
      </c>
      <c r="D46" s="4" t="s">
        <v>78</v>
      </c>
      <c r="E46" s="2" t="s">
        <v>133</v>
      </c>
      <c r="F46" s="2">
        <v>144</v>
      </c>
      <c r="G46" s="2">
        <v>1280</v>
      </c>
      <c r="H46" s="5">
        <v>2.56</v>
      </c>
      <c r="I46" s="5">
        <f t="shared" si="2"/>
        <v>3276.8</v>
      </c>
      <c r="J46" s="2"/>
      <c r="K46" s="26" t="s">
        <v>7</v>
      </c>
    </row>
    <row r="47" spans="1:11" ht="15.95" customHeight="1">
      <c r="A47" s="25">
        <f t="shared" si="1"/>
        <v>44</v>
      </c>
      <c r="B47" s="7" t="s">
        <v>6</v>
      </c>
      <c r="C47" s="3" t="s">
        <v>182</v>
      </c>
      <c r="D47" s="4" t="s">
        <v>60</v>
      </c>
      <c r="E47" s="2" t="s">
        <v>134</v>
      </c>
      <c r="F47" s="2">
        <v>77</v>
      </c>
      <c r="G47" s="2">
        <v>1170</v>
      </c>
      <c r="H47" s="5">
        <f>VLOOKUP(E47,[1]Sheet1!$B$2:$K$71,10,FALSE)</f>
        <v>2.5099999999999998</v>
      </c>
      <c r="I47" s="5">
        <f t="shared" si="2"/>
        <v>2936.7</v>
      </c>
      <c r="J47" s="2"/>
      <c r="K47" s="26" t="s">
        <v>13</v>
      </c>
    </row>
    <row r="48" spans="1:11" ht="15.95" customHeight="1">
      <c r="A48" s="25">
        <f t="shared" si="1"/>
        <v>45</v>
      </c>
      <c r="B48" s="7" t="s">
        <v>6</v>
      </c>
      <c r="C48" s="3" t="s">
        <v>183</v>
      </c>
      <c r="D48" s="4" t="s">
        <v>61</v>
      </c>
      <c r="E48" s="2" t="s">
        <v>134</v>
      </c>
      <c r="F48" s="2">
        <v>61</v>
      </c>
      <c r="G48" s="2">
        <v>824</v>
      </c>
      <c r="H48" s="5">
        <f>VLOOKUP(E48,[1]Sheet1!$B$2:$K$71,10,FALSE)</f>
        <v>2.5099999999999998</v>
      </c>
      <c r="I48" s="5">
        <f t="shared" si="2"/>
        <v>2068.2399999999998</v>
      </c>
      <c r="J48" s="2"/>
      <c r="K48" s="26" t="s">
        <v>13</v>
      </c>
    </row>
    <row r="49" spans="1:11" ht="15.95" customHeight="1">
      <c r="A49" s="25">
        <f t="shared" si="1"/>
        <v>46</v>
      </c>
      <c r="B49" s="2" t="s">
        <v>6</v>
      </c>
      <c r="C49" s="3" t="s">
        <v>198</v>
      </c>
      <c r="D49" s="4" t="s">
        <v>81</v>
      </c>
      <c r="E49" s="2" t="s">
        <v>136</v>
      </c>
      <c r="F49" s="2">
        <v>28</v>
      </c>
      <c r="G49" s="2">
        <v>386</v>
      </c>
      <c r="H49" s="5">
        <f>VLOOKUP(E49,[1]Sheet1!$B$2:$K$71,10,FALSE)</f>
        <v>3.05</v>
      </c>
      <c r="I49" s="5">
        <f t="shared" si="2"/>
        <v>1177.3</v>
      </c>
      <c r="J49" s="2"/>
      <c r="K49" s="26" t="s">
        <v>20</v>
      </c>
    </row>
    <row r="50" spans="1:11" ht="15.95" customHeight="1">
      <c r="A50" s="25">
        <f t="shared" si="1"/>
        <v>47</v>
      </c>
      <c r="B50" s="2" t="s">
        <v>6</v>
      </c>
      <c r="C50" s="3" t="s">
        <v>199</v>
      </c>
      <c r="D50" s="4" t="s">
        <v>82</v>
      </c>
      <c r="E50" s="2" t="s">
        <v>139</v>
      </c>
      <c r="F50" s="2">
        <v>72</v>
      </c>
      <c r="G50" s="2">
        <v>372</v>
      </c>
      <c r="H50" s="5">
        <f>VLOOKUP(E50,[1]Sheet1!$B$2:$K$71,10,FALSE)</f>
        <v>2.8400000000000003</v>
      </c>
      <c r="I50" s="5">
        <f t="shared" si="2"/>
        <v>1056.48</v>
      </c>
      <c r="J50" s="2"/>
      <c r="K50" s="26" t="s">
        <v>83</v>
      </c>
    </row>
    <row r="51" spans="1:11" ht="15.95" customHeight="1">
      <c r="A51" s="25">
        <f t="shared" si="1"/>
        <v>48</v>
      </c>
      <c r="B51" s="2" t="s">
        <v>6</v>
      </c>
      <c r="C51" s="3" t="s">
        <v>200</v>
      </c>
      <c r="D51" s="4" t="s">
        <v>84</v>
      </c>
      <c r="E51" s="2" t="s">
        <v>142</v>
      </c>
      <c r="F51" s="2">
        <v>39</v>
      </c>
      <c r="G51" s="2">
        <v>596</v>
      </c>
      <c r="H51" s="5">
        <f>VLOOKUP(E51,[1]Sheet1!$B$2:$K$71,10,FALSE)</f>
        <v>2.78</v>
      </c>
      <c r="I51" s="5">
        <f t="shared" si="2"/>
        <v>1656.8799999999999</v>
      </c>
      <c r="J51" s="2"/>
      <c r="K51" s="26" t="s">
        <v>50</v>
      </c>
    </row>
    <row r="52" spans="1:11" ht="15.95" customHeight="1">
      <c r="A52" s="25">
        <f t="shared" si="1"/>
        <v>49</v>
      </c>
      <c r="B52" s="2" t="s">
        <v>6</v>
      </c>
      <c r="C52" s="3" t="s">
        <v>201</v>
      </c>
      <c r="D52" s="4" t="s">
        <v>85</v>
      </c>
      <c r="E52" s="9" t="s">
        <v>151</v>
      </c>
      <c r="F52" s="2">
        <v>168</v>
      </c>
      <c r="G52" s="2">
        <v>2401</v>
      </c>
      <c r="H52" s="5">
        <f>VLOOKUP(E52,[1]Sheet1!$B$2:$K$71,10,FALSE)</f>
        <v>2.8</v>
      </c>
      <c r="I52" s="5">
        <f t="shared" si="2"/>
        <v>6722.7999999999993</v>
      </c>
      <c r="J52" s="2"/>
      <c r="K52" s="26" t="s">
        <v>66</v>
      </c>
    </row>
    <row r="53" spans="1:11" ht="15.95" customHeight="1">
      <c r="A53" s="25">
        <f t="shared" si="1"/>
        <v>50</v>
      </c>
      <c r="B53" s="2" t="s">
        <v>6</v>
      </c>
      <c r="C53" s="3" t="s">
        <v>202</v>
      </c>
      <c r="D53" s="4" t="s">
        <v>87</v>
      </c>
      <c r="E53" s="2" t="s">
        <v>135</v>
      </c>
      <c r="F53" s="2">
        <v>83</v>
      </c>
      <c r="G53" s="2">
        <v>1148</v>
      </c>
      <c r="H53" s="5">
        <f>VLOOKUP(E53,[1]Sheet1!$B$2:$K$71,10,FALSE)</f>
        <v>2.82</v>
      </c>
      <c r="I53" s="5">
        <f t="shared" si="2"/>
        <v>3237.3599999999997</v>
      </c>
      <c r="J53" s="2"/>
      <c r="K53" s="26" t="s">
        <v>16</v>
      </c>
    </row>
    <row r="54" spans="1:11" ht="15.95" customHeight="1">
      <c r="A54" s="25">
        <f t="shared" si="1"/>
        <v>51</v>
      </c>
      <c r="B54" s="2" t="s">
        <v>35</v>
      </c>
      <c r="C54" s="3" t="s">
        <v>203</v>
      </c>
      <c r="D54" s="4" t="s">
        <v>88</v>
      </c>
      <c r="E54" s="2" t="s">
        <v>143</v>
      </c>
      <c r="F54" s="2">
        <v>108</v>
      </c>
      <c r="G54" s="2">
        <v>1927</v>
      </c>
      <c r="H54" s="5">
        <f>VLOOKUP(E54,[1]Sheet1!$B$2:$K$71,10,FALSE)</f>
        <v>2.6999999999999997</v>
      </c>
      <c r="I54" s="5">
        <f t="shared" si="2"/>
        <v>5202.8999999999996</v>
      </c>
      <c r="J54" s="2"/>
      <c r="K54" s="26" t="s">
        <v>145</v>
      </c>
    </row>
    <row r="55" spans="1:11" ht="15.95" customHeight="1">
      <c r="A55" s="25">
        <f t="shared" si="1"/>
        <v>52</v>
      </c>
      <c r="B55" s="2" t="s">
        <v>86</v>
      </c>
      <c r="C55" s="3" t="s">
        <v>204</v>
      </c>
      <c r="D55" s="4" t="s">
        <v>89</v>
      </c>
      <c r="E55" s="2" t="s">
        <v>139</v>
      </c>
      <c r="F55" s="2">
        <v>137</v>
      </c>
      <c r="G55" s="2">
        <v>2127</v>
      </c>
      <c r="H55" s="5">
        <f>VLOOKUP(E55,[1]Sheet1!$B$2:$K$71,10,FALSE)</f>
        <v>2.8400000000000003</v>
      </c>
      <c r="I55" s="5">
        <f t="shared" si="2"/>
        <v>6040.68</v>
      </c>
      <c r="J55" s="2"/>
      <c r="K55" s="26" t="s">
        <v>144</v>
      </c>
    </row>
    <row r="56" spans="1:11" ht="15.95" customHeight="1">
      <c r="A56" s="25">
        <f t="shared" si="1"/>
        <v>53</v>
      </c>
      <c r="B56" s="2" t="s">
        <v>86</v>
      </c>
      <c r="C56" s="3" t="s">
        <v>205</v>
      </c>
      <c r="D56" s="4" t="s">
        <v>91</v>
      </c>
      <c r="E56" s="2" t="s">
        <v>135</v>
      </c>
      <c r="F56" s="2">
        <v>51</v>
      </c>
      <c r="G56" s="2">
        <v>748</v>
      </c>
      <c r="H56" s="5">
        <f>VLOOKUP(E56,[1]Sheet1!$B$2:$K$71,10,FALSE)</f>
        <v>2.82</v>
      </c>
      <c r="I56" s="5">
        <f t="shared" si="2"/>
        <v>2109.3599999999997</v>
      </c>
      <c r="J56" s="2"/>
      <c r="K56" s="26" t="s">
        <v>16</v>
      </c>
    </row>
    <row r="57" spans="1:11" ht="15.95" customHeight="1">
      <c r="A57" s="25">
        <f t="shared" si="1"/>
        <v>54</v>
      </c>
      <c r="B57" s="2" t="s">
        <v>90</v>
      </c>
      <c r="C57" s="3" t="s">
        <v>206</v>
      </c>
      <c r="D57" s="4" t="s">
        <v>92</v>
      </c>
      <c r="E57" s="2" t="s">
        <v>143</v>
      </c>
      <c r="F57" s="2">
        <v>63</v>
      </c>
      <c r="G57" s="2">
        <v>1018</v>
      </c>
      <c r="H57" s="5">
        <f>VLOOKUP(E57,[1]Sheet1!$B$2:$K$71,10,FALSE)</f>
        <v>2.6999999999999997</v>
      </c>
      <c r="I57" s="5">
        <f t="shared" si="2"/>
        <v>2748.6</v>
      </c>
      <c r="J57" s="2"/>
      <c r="K57" s="26" t="s">
        <v>145</v>
      </c>
    </row>
    <row r="58" spans="1:11" ht="15.95" customHeight="1">
      <c r="A58" s="25">
        <f t="shared" si="1"/>
        <v>55</v>
      </c>
      <c r="B58" s="2" t="s">
        <v>90</v>
      </c>
      <c r="C58" s="3" t="s">
        <v>207</v>
      </c>
      <c r="D58" s="4" t="s">
        <v>93</v>
      </c>
      <c r="E58" s="2" t="s">
        <v>140</v>
      </c>
      <c r="F58" s="2">
        <v>46</v>
      </c>
      <c r="G58" s="2">
        <v>754</v>
      </c>
      <c r="H58" s="5">
        <f>VLOOKUP(E58,[1]Sheet1!$B$2:$K$71,10,FALSE)</f>
        <v>3.379999999999999</v>
      </c>
      <c r="I58" s="5">
        <f t="shared" si="2"/>
        <v>2548.5199999999991</v>
      </c>
      <c r="J58" s="2"/>
      <c r="K58" s="26" t="s">
        <v>44</v>
      </c>
    </row>
    <row r="59" spans="1:11" ht="15.95" customHeight="1">
      <c r="A59" s="25">
        <f t="shared" si="1"/>
        <v>56</v>
      </c>
      <c r="B59" s="2" t="s">
        <v>90</v>
      </c>
      <c r="C59" s="3" t="s">
        <v>208</v>
      </c>
      <c r="D59" s="4" t="s">
        <v>94</v>
      </c>
      <c r="E59" s="2" t="s">
        <v>136</v>
      </c>
      <c r="F59" s="2">
        <v>68</v>
      </c>
      <c r="G59" s="2">
        <v>946</v>
      </c>
      <c r="H59" s="5">
        <f>VLOOKUP(E59,[1]Sheet1!$B$2:$K$71,10,FALSE)</f>
        <v>3.05</v>
      </c>
      <c r="I59" s="5">
        <f t="shared" si="2"/>
        <v>2885.2999999999997</v>
      </c>
      <c r="J59" s="2"/>
      <c r="K59" s="26" t="s">
        <v>20</v>
      </c>
    </row>
    <row r="60" spans="1:11" ht="15.95" customHeight="1">
      <c r="A60" s="25">
        <f t="shared" si="1"/>
        <v>57</v>
      </c>
      <c r="B60" s="2" t="s">
        <v>90</v>
      </c>
      <c r="C60" s="3" t="s">
        <v>209</v>
      </c>
      <c r="D60" s="4" t="s">
        <v>96</v>
      </c>
      <c r="E60" s="2" t="s">
        <v>132</v>
      </c>
      <c r="F60" s="2">
        <v>243</v>
      </c>
      <c r="G60" s="2">
        <v>3140</v>
      </c>
      <c r="H60" s="5">
        <f>VLOOKUP(E60,[1]Sheet1!$B$2:$K$71,10,FALSE)</f>
        <v>3.77</v>
      </c>
      <c r="I60" s="5">
        <f t="shared" si="2"/>
        <v>11837.8</v>
      </c>
      <c r="J60" s="2"/>
      <c r="K60" s="26" t="s">
        <v>4</v>
      </c>
    </row>
    <row r="61" spans="1:11" ht="30">
      <c r="A61" s="25">
        <f t="shared" si="1"/>
        <v>58</v>
      </c>
      <c r="B61" s="2" t="s">
        <v>90</v>
      </c>
      <c r="C61" s="3" t="s">
        <v>210</v>
      </c>
      <c r="D61" s="22" t="s">
        <v>241</v>
      </c>
      <c r="E61" s="2" t="s">
        <v>135</v>
      </c>
      <c r="F61" s="2">
        <v>222</v>
      </c>
      <c r="G61" s="2">
        <v>2941</v>
      </c>
      <c r="H61" s="5">
        <f>VLOOKUP(E61,[1]Sheet1!$B$2:$K$71,10,FALSE)</f>
        <v>2.82</v>
      </c>
      <c r="I61" s="5">
        <f t="shared" si="2"/>
        <v>8293.619999999999</v>
      </c>
      <c r="J61" s="2"/>
      <c r="K61" s="26" t="s">
        <v>22</v>
      </c>
    </row>
    <row r="62" spans="1:11" ht="15.95" customHeight="1">
      <c r="A62" s="25">
        <f t="shared" si="1"/>
        <v>59</v>
      </c>
      <c r="B62" s="2" t="s">
        <v>90</v>
      </c>
      <c r="C62" s="3" t="s">
        <v>211</v>
      </c>
      <c r="D62" s="4" t="s">
        <v>98</v>
      </c>
      <c r="E62" s="2" t="s">
        <v>141</v>
      </c>
      <c r="F62" s="2">
        <v>17</v>
      </c>
      <c r="G62" s="2">
        <v>212</v>
      </c>
      <c r="H62" s="5">
        <f>VLOOKUP(E62,[1]Sheet1!$B$2:$K$71,10,FALSE)</f>
        <v>2.54</v>
      </c>
      <c r="I62" s="5">
        <f t="shared" si="2"/>
        <v>538.48</v>
      </c>
      <c r="J62" s="2"/>
      <c r="K62" s="26" t="s">
        <v>48</v>
      </c>
    </row>
    <row r="63" spans="1:11" ht="15.95" customHeight="1">
      <c r="A63" s="25">
        <f t="shared" si="1"/>
        <v>60</v>
      </c>
      <c r="B63" s="2" t="s">
        <v>90</v>
      </c>
      <c r="C63" s="3" t="s">
        <v>212</v>
      </c>
      <c r="D63" s="4" t="s">
        <v>99</v>
      </c>
      <c r="E63" s="2" t="s">
        <v>134</v>
      </c>
      <c r="F63" s="2">
        <v>12</v>
      </c>
      <c r="G63" s="2">
        <v>190</v>
      </c>
      <c r="H63" s="5">
        <f>VLOOKUP(E63,[1]Sheet1!$B$2:$K$71,10,FALSE)</f>
        <v>2.5099999999999998</v>
      </c>
      <c r="I63" s="5">
        <f t="shared" si="2"/>
        <v>476.9</v>
      </c>
      <c r="J63" s="2"/>
      <c r="K63" s="26" t="s">
        <v>13</v>
      </c>
    </row>
    <row r="64" spans="1:11" ht="15.95" customHeight="1">
      <c r="A64" s="25">
        <f t="shared" si="1"/>
        <v>61</v>
      </c>
      <c r="B64" s="2" t="s">
        <v>90</v>
      </c>
      <c r="C64" s="3" t="s">
        <v>213</v>
      </c>
      <c r="D64" s="4" t="s">
        <v>100</v>
      </c>
      <c r="E64" s="2" t="s">
        <v>134</v>
      </c>
      <c r="F64" s="2">
        <v>16</v>
      </c>
      <c r="G64" s="2">
        <v>191</v>
      </c>
      <c r="H64" s="5">
        <f>VLOOKUP(E64,[1]Sheet1!$B$2:$K$71,10,FALSE)</f>
        <v>2.5099999999999998</v>
      </c>
      <c r="I64" s="5">
        <f t="shared" si="2"/>
        <v>479.40999999999997</v>
      </c>
      <c r="J64" s="2"/>
      <c r="K64" s="26" t="s">
        <v>13</v>
      </c>
    </row>
    <row r="65" spans="1:11" ht="15.95" customHeight="1">
      <c r="A65" s="25">
        <f t="shared" si="1"/>
        <v>62</v>
      </c>
      <c r="B65" s="2" t="s">
        <v>90</v>
      </c>
      <c r="C65" s="3" t="s">
        <v>215</v>
      </c>
      <c r="D65" s="4" t="s">
        <v>102</v>
      </c>
      <c r="E65" s="2" t="s">
        <v>139</v>
      </c>
      <c r="F65" s="2">
        <v>34</v>
      </c>
      <c r="G65" s="2">
        <v>106</v>
      </c>
      <c r="H65" s="5">
        <f>VLOOKUP(E65,[1]Sheet1!$B$2:$K$71,10,FALSE)</f>
        <v>2.8400000000000003</v>
      </c>
      <c r="I65" s="5">
        <f t="shared" si="2"/>
        <v>301.04000000000002</v>
      </c>
      <c r="J65" s="2"/>
      <c r="K65" s="26" t="s">
        <v>144</v>
      </c>
    </row>
    <row r="66" spans="1:11" ht="15.95" customHeight="1">
      <c r="A66" s="25">
        <f t="shared" si="1"/>
        <v>63</v>
      </c>
      <c r="B66" s="2" t="s">
        <v>97</v>
      </c>
      <c r="C66" s="3" t="s">
        <v>214</v>
      </c>
      <c r="D66" s="4" t="s">
        <v>101</v>
      </c>
      <c r="E66" s="2" t="s">
        <v>134</v>
      </c>
      <c r="F66" s="2">
        <v>43</v>
      </c>
      <c r="G66" s="2">
        <v>576</v>
      </c>
      <c r="H66" s="5">
        <f>VLOOKUP(E66,[1]Sheet1!$B$2:$K$71,10,FALSE)</f>
        <v>2.5099999999999998</v>
      </c>
      <c r="I66" s="5">
        <f t="shared" si="2"/>
        <v>1445.7599999999998</v>
      </c>
      <c r="J66" s="2"/>
      <c r="K66" s="26" t="s">
        <v>13</v>
      </c>
    </row>
    <row r="67" spans="1:11" ht="15.95" customHeight="1">
      <c r="A67" s="25">
        <f t="shared" si="1"/>
        <v>64</v>
      </c>
      <c r="B67" s="2" t="s">
        <v>97</v>
      </c>
      <c r="C67" s="3" t="s">
        <v>216</v>
      </c>
      <c r="D67" s="4" t="s">
        <v>103</v>
      </c>
      <c r="E67" s="2" t="s">
        <v>133</v>
      </c>
      <c r="F67" s="2">
        <v>76</v>
      </c>
      <c r="G67" s="2">
        <v>928</v>
      </c>
      <c r="H67" s="5">
        <v>2.56</v>
      </c>
      <c r="I67" s="5">
        <f t="shared" si="2"/>
        <v>2375.6799999999998</v>
      </c>
      <c r="J67" s="2"/>
      <c r="K67" s="26" t="s">
        <v>7</v>
      </c>
    </row>
    <row r="68" spans="1:11" ht="15.95" customHeight="1">
      <c r="A68" s="25">
        <f t="shared" si="1"/>
        <v>65</v>
      </c>
      <c r="B68" s="2" t="s">
        <v>97</v>
      </c>
      <c r="C68" s="3" t="s">
        <v>217</v>
      </c>
      <c r="D68" s="4" t="s">
        <v>104</v>
      </c>
      <c r="E68" s="2" t="s">
        <v>141</v>
      </c>
      <c r="F68" s="2">
        <v>16</v>
      </c>
      <c r="G68" s="2">
        <v>240</v>
      </c>
      <c r="H68" s="5">
        <f>VLOOKUP(E68,[1]Sheet1!$B$2:$K$71,10,FALSE)</f>
        <v>2.54</v>
      </c>
      <c r="I68" s="5">
        <f t="shared" ref="I68:I88" si="3">G68*H68</f>
        <v>609.6</v>
      </c>
      <c r="J68" s="2"/>
      <c r="K68" s="26" t="s">
        <v>48</v>
      </c>
    </row>
    <row r="69" spans="1:11" ht="15.95" customHeight="1">
      <c r="A69" s="25">
        <f t="shared" si="1"/>
        <v>66</v>
      </c>
      <c r="B69" s="2" t="s">
        <v>97</v>
      </c>
      <c r="C69" s="3" t="s">
        <v>218</v>
      </c>
      <c r="D69" s="4" t="s">
        <v>105</v>
      </c>
      <c r="E69" s="2" t="s">
        <v>142</v>
      </c>
      <c r="F69" s="2">
        <v>66</v>
      </c>
      <c r="G69" s="2">
        <v>944</v>
      </c>
      <c r="H69" s="5">
        <f>VLOOKUP(E69,[1]Sheet1!$B$2:$K$71,10,FALSE)</f>
        <v>2.78</v>
      </c>
      <c r="I69" s="5">
        <f t="shared" si="3"/>
        <v>2624.3199999999997</v>
      </c>
      <c r="J69" s="2"/>
      <c r="K69" s="26" t="s">
        <v>50</v>
      </c>
    </row>
    <row r="70" spans="1:11" ht="15.95" customHeight="1">
      <c r="A70" s="25">
        <f t="shared" ref="A70:A88" si="4">A69+1</f>
        <v>67</v>
      </c>
      <c r="B70" s="2" t="s">
        <v>97</v>
      </c>
      <c r="C70" s="3" t="s">
        <v>219</v>
      </c>
      <c r="D70" s="4" t="s">
        <v>106</v>
      </c>
      <c r="E70" s="2" t="s">
        <v>132</v>
      </c>
      <c r="F70" s="2">
        <v>102</v>
      </c>
      <c r="G70" s="2">
        <v>1627</v>
      </c>
      <c r="H70" s="5">
        <f>VLOOKUP(E70,[1]Sheet1!$B$2:$K$71,10,FALSE)</f>
        <v>3.77</v>
      </c>
      <c r="I70" s="5">
        <f t="shared" si="3"/>
        <v>6133.79</v>
      </c>
      <c r="J70" s="2"/>
      <c r="K70" s="26" t="s">
        <v>4</v>
      </c>
    </row>
    <row r="71" spans="1:11" ht="15.95" customHeight="1">
      <c r="A71" s="25">
        <f t="shared" si="4"/>
        <v>68</v>
      </c>
      <c r="B71" s="2" t="s">
        <v>97</v>
      </c>
      <c r="C71" s="3" t="s">
        <v>220</v>
      </c>
      <c r="D71" s="4" t="s">
        <v>107</v>
      </c>
      <c r="E71" s="2" t="s">
        <v>134</v>
      </c>
      <c r="F71" s="2">
        <v>15</v>
      </c>
      <c r="G71" s="2">
        <v>144</v>
      </c>
      <c r="H71" s="5">
        <f>VLOOKUP(E71,[1]Sheet1!$B$2:$K$71,10,FALSE)</f>
        <v>2.5099999999999998</v>
      </c>
      <c r="I71" s="5">
        <f t="shared" si="3"/>
        <v>361.43999999999994</v>
      </c>
      <c r="J71" s="2"/>
      <c r="K71" s="26" t="s">
        <v>13</v>
      </c>
    </row>
    <row r="72" spans="1:11" ht="15.95" customHeight="1">
      <c r="A72" s="25">
        <f t="shared" si="4"/>
        <v>69</v>
      </c>
      <c r="B72" s="2" t="s">
        <v>97</v>
      </c>
      <c r="C72" s="3" t="s">
        <v>221</v>
      </c>
      <c r="D72" s="4" t="s">
        <v>108</v>
      </c>
      <c r="E72" s="2" t="s">
        <v>134</v>
      </c>
      <c r="F72" s="2">
        <v>67</v>
      </c>
      <c r="G72" s="2">
        <v>897</v>
      </c>
      <c r="H72" s="5">
        <f>VLOOKUP(E72,[1]Sheet1!$B$2:$K$71,10,FALSE)</f>
        <v>2.5099999999999998</v>
      </c>
      <c r="I72" s="5">
        <f t="shared" si="3"/>
        <v>2251.4699999999998</v>
      </c>
      <c r="J72" s="2"/>
      <c r="K72" s="26" t="s">
        <v>13</v>
      </c>
    </row>
    <row r="73" spans="1:11" ht="15.95" customHeight="1">
      <c r="A73" s="25">
        <f t="shared" si="4"/>
        <v>70</v>
      </c>
      <c r="B73" s="2" t="s">
        <v>97</v>
      </c>
      <c r="C73" s="3" t="s">
        <v>222</v>
      </c>
      <c r="D73" s="4" t="s">
        <v>109</v>
      </c>
      <c r="E73" s="2" t="s">
        <v>140</v>
      </c>
      <c r="F73" s="2">
        <v>18</v>
      </c>
      <c r="G73" s="2">
        <v>245</v>
      </c>
      <c r="H73" s="5">
        <f>VLOOKUP(E73,[1]Sheet1!$B$2:$K$71,10,FALSE)</f>
        <v>3.379999999999999</v>
      </c>
      <c r="I73" s="5">
        <f t="shared" si="3"/>
        <v>828.0999999999998</v>
      </c>
      <c r="J73" s="2"/>
      <c r="K73" s="26" t="s">
        <v>44</v>
      </c>
    </row>
    <row r="74" spans="1:11" ht="15.95" customHeight="1">
      <c r="A74" s="25">
        <f t="shared" si="4"/>
        <v>71</v>
      </c>
      <c r="B74" s="2" t="s">
        <v>95</v>
      </c>
      <c r="C74" s="3" t="s">
        <v>223</v>
      </c>
      <c r="D74" s="4" t="s">
        <v>110</v>
      </c>
      <c r="E74" s="2" t="s">
        <v>140</v>
      </c>
      <c r="F74" s="2">
        <v>35</v>
      </c>
      <c r="G74" s="2">
        <v>475</v>
      </c>
      <c r="H74" s="5">
        <f>VLOOKUP(E74,[1]Sheet1!$B$2:$K$71,10,FALSE)</f>
        <v>3.379999999999999</v>
      </c>
      <c r="I74" s="5">
        <f t="shared" si="3"/>
        <v>1605.4999999999995</v>
      </c>
      <c r="J74" s="2"/>
      <c r="K74" s="26" t="s">
        <v>44</v>
      </c>
    </row>
    <row r="75" spans="1:11" ht="15.95" customHeight="1">
      <c r="A75" s="25">
        <f t="shared" si="4"/>
        <v>72</v>
      </c>
      <c r="B75" s="2" t="s">
        <v>95</v>
      </c>
      <c r="C75" s="3" t="s">
        <v>224</v>
      </c>
      <c r="D75" s="4" t="s">
        <v>111</v>
      </c>
      <c r="E75" s="2" t="s">
        <v>134</v>
      </c>
      <c r="F75" s="2">
        <v>43</v>
      </c>
      <c r="G75" s="2">
        <v>576</v>
      </c>
      <c r="H75" s="5">
        <f>VLOOKUP(E75,[1]Sheet1!$B$2:$K$71,10,FALSE)</f>
        <v>2.5099999999999998</v>
      </c>
      <c r="I75" s="5">
        <f t="shared" si="3"/>
        <v>1445.7599999999998</v>
      </c>
      <c r="J75" s="2"/>
      <c r="K75" s="26" t="s">
        <v>13</v>
      </c>
    </row>
    <row r="76" spans="1:11" ht="15.95" customHeight="1">
      <c r="A76" s="25">
        <f t="shared" si="4"/>
        <v>73</v>
      </c>
      <c r="B76" s="2" t="s">
        <v>95</v>
      </c>
      <c r="C76" s="3" t="s">
        <v>225</v>
      </c>
      <c r="D76" s="4" t="s">
        <v>112</v>
      </c>
      <c r="E76" s="2" t="s">
        <v>132</v>
      </c>
      <c r="F76" s="2">
        <v>41</v>
      </c>
      <c r="G76" s="2">
        <v>543</v>
      </c>
      <c r="H76" s="5">
        <f>VLOOKUP(E76,[1]Sheet1!$B$2:$K$71,10,FALSE)</f>
        <v>3.77</v>
      </c>
      <c r="I76" s="5">
        <f t="shared" si="3"/>
        <v>2047.11</v>
      </c>
      <c r="J76" s="2"/>
      <c r="K76" s="26" t="s">
        <v>52</v>
      </c>
    </row>
    <row r="77" spans="1:11" ht="15.95" customHeight="1">
      <c r="A77" s="25">
        <f t="shared" si="4"/>
        <v>74</v>
      </c>
      <c r="B77" s="2" t="s">
        <v>95</v>
      </c>
      <c r="C77" s="3" t="s">
        <v>226</v>
      </c>
      <c r="D77" s="4" t="s">
        <v>113</v>
      </c>
      <c r="E77" s="2" t="s">
        <v>142</v>
      </c>
      <c r="F77" s="2">
        <v>11</v>
      </c>
      <c r="G77" s="2">
        <v>171</v>
      </c>
      <c r="H77" s="5">
        <f>VLOOKUP(E77,[1]Sheet1!$B$2:$K$71,10,FALSE)</f>
        <v>2.78</v>
      </c>
      <c r="I77" s="5">
        <f t="shared" si="3"/>
        <v>475.37999999999994</v>
      </c>
      <c r="J77" s="2"/>
      <c r="K77" s="26" t="s">
        <v>50</v>
      </c>
    </row>
    <row r="78" spans="1:11" ht="30">
      <c r="A78" s="25">
        <f t="shared" si="4"/>
        <v>75</v>
      </c>
      <c r="B78" s="2" t="s">
        <v>95</v>
      </c>
      <c r="C78" s="3" t="s">
        <v>227</v>
      </c>
      <c r="D78" s="22" t="s">
        <v>242</v>
      </c>
      <c r="E78" s="9" t="s">
        <v>151</v>
      </c>
      <c r="F78" s="2">
        <v>187</v>
      </c>
      <c r="G78" s="2">
        <v>2166</v>
      </c>
      <c r="H78" s="5">
        <f>VLOOKUP(E78,[1]Sheet1!$B$2:$K$71,10,FALSE)</f>
        <v>2.8</v>
      </c>
      <c r="I78" s="5">
        <f t="shared" si="3"/>
        <v>6064.7999999999993</v>
      </c>
      <c r="J78" s="2"/>
      <c r="K78" s="26" t="s">
        <v>66</v>
      </c>
    </row>
    <row r="79" spans="1:11">
      <c r="A79" s="25">
        <f t="shared" si="4"/>
        <v>76</v>
      </c>
      <c r="B79" s="2" t="s">
        <v>95</v>
      </c>
      <c r="C79" s="3" t="s">
        <v>228</v>
      </c>
      <c r="D79" s="4" t="s">
        <v>114</v>
      </c>
      <c r="E79" s="2" t="s">
        <v>139</v>
      </c>
      <c r="F79" s="2">
        <v>261</v>
      </c>
      <c r="G79" s="2">
        <v>3513</v>
      </c>
      <c r="H79" s="5">
        <f>VLOOKUP(E79,[1]Sheet1!$B$2:$K$71,10,FALSE)</f>
        <v>2.8400000000000003</v>
      </c>
      <c r="I79" s="5">
        <f t="shared" si="3"/>
        <v>9976.9200000000019</v>
      </c>
      <c r="J79" s="2"/>
      <c r="K79" s="26" t="s">
        <v>144</v>
      </c>
    </row>
    <row r="80" spans="1:11">
      <c r="A80" s="25">
        <f t="shared" si="4"/>
        <v>77</v>
      </c>
      <c r="B80" s="2" t="s">
        <v>95</v>
      </c>
      <c r="C80" s="3" t="s">
        <v>229</v>
      </c>
      <c r="D80" s="4" t="s">
        <v>115</v>
      </c>
      <c r="E80" s="2" t="s">
        <v>141</v>
      </c>
      <c r="F80" s="2">
        <v>38</v>
      </c>
      <c r="G80" s="2">
        <v>424</v>
      </c>
      <c r="H80" s="5">
        <f>VLOOKUP(E80,[1]Sheet1!$B$2:$K$71,10,FALSE)</f>
        <v>2.54</v>
      </c>
      <c r="I80" s="5">
        <f t="shared" si="3"/>
        <v>1076.96</v>
      </c>
      <c r="J80" s="2"/>
      <c r="K80" s="26" t="s">
        <v>48</v>
      </c>
    </row>
    <row r="81" spans="1:15" ht="30">
      <c r="A81" s="25">
        <f t="shared" si="4"/>
        <v>78</v>
      </c>
      <c r="B81" s="2" t="s">
        <v>95</v>
      </c>
      <c r="C81" s="3" t="s">
        <v>230</v>
      </c>
      <c r="D81" s="4" t="s">
        <v>116</v>
      </c>
      <c r="E81" s="2" t="s">
        <v>133</v>
      </c>
      <c r="F81" s="2">
        <v>274</v>
      </c>
      <c r="G81" s="2">
        <v>3764</v>
      </c>
      <c r="H81" s="5">
        <v>2.56</v>
      </c>
      <c r="I81" s="5">
        <f t="shared" si="3"/>
        <v>9635.84</v>
      </c>
      <c r="J81" s="2"/>
      <c r="K81" s="26" t="s">
        <v>7</v>
      </c>
    </row>
    <row r="82" spans="1:15">
      <c r="A82" s="25">
        <f t="shared" si="4"/>
        <v>79</v>
      </c>
      <c r="B82" s="2" t="s">
        <v>95</v>
      </c>
      <c r="C82" s="3" t="s">
        <v>231</v>
      </c>
      <c r="D82" s="4" t="s">
        <v>117</v>
      </c>
      <c r="E82" s="2" t="s">
        <v>136</v>
      </c>
      <c r="F82" s="2">
        <v>4</v>
      </c>
      <c r="G82" s="2">
        <v>65</v>
      </c>
      <c r="H82" s="5">
        <f>VLOOKUP(E82,[1]Sheet1!$B$2:$K$71,10,FALSE)</f>
        <v>3.05</v>
      </c>
      <c r="I82" s="5">
        <f t="shared" si="3"/>
        <v>198.25</v>
      </c>
      <c r="J82" s="2"/>
      <c r="K82" s="26" t="s">
        <v>20</v>
      </c>
    </row>
    <row r="83" spans="1:15" ht="30">
      <c r="A83" s="25">
        <f t="shared" si="4"/>
        <v>80</v>
      </c>
      <c r="B83" s="2" t="s">
        <v>95</v>
      </c>
      <c r="C83" s="3" t="s">
        <v>232</v>
      </c>
      <c r="D83" s="4" t="s">
        <v>118</v>
      </c>
      <c r="E83" s="2" t="s">
        <v>134</v>
      </c>
      <c r="F83" s="2">
        <v>178</v>
      </c>
      <c r="G83" s="2">
        <v>2501</v>
      </c>
      <c r="H83" s="5">
        <f>VLOOKUP(E83,[1]Sheet1!$B$2:$K$71,10,FALSE)</f>
        <v>2.5099999999999998</v>
      </c>
      <c r="I83" s="5">
        <f t="shared" si="3"/>
        <v>6277.5099999999993</v>
      </c>
      <c r="J83" s="2"/>
      <c r="K83" s="26" t="s">
        <v>13</v>
      </c>
    </row>
    <row r="84" spans="1:15" ht="30">
      <c r="A84" s="25">
        <f t="shared" si="4"/>
        <v>81</v>
      </c>
      <c r="B84" s="2" t="s">
        <v>95</v>
      </c>
      <c r="C84" s="3" t="s">
        <v>233</v>
      </c>
      <c r="D84" s="22" t="s">
        <v>243</v>
      </c>
      <c r="E84" s="2" t="s">
        <v>135</v>
      </c>
      <c r="F84" s="2">
        <v>327</v>
      </c>
      <c r="G84" s="2">
        <v>4545</v>
      </c>
      <c r="H84" s="5">
        <f>VLOOKUP(E84,[1]Sheet1!$B$2:$K$71,10,FALSE)</f>
        <v>2.82</v>
      </c>
      <c r="I84" s="5">
        <f t="shared" si="3"/>
        <v>12816.9</v>
      </c>
      <c r="J84" s="2"/>
      <c r="K84" s="26" t="s">
        <v>22</v>
      </c>
    </row>
    <row r="85" spans="1:15" ht="30">
      <c r="A85" s="25">
        <f t="shared" si="4"/>
        <v>82</v>
      </c>
      <c r="B85" s="2" t="s">
        <v>95</v>
      </c>
      <c r="C85" s="3" t="s">
        <v>234</v>
      </c>
      <c r="D85" s="22" t="s">
        <v>244</v>
      </c>
      <c r="E85" s="2" t="s">
        <v>135</v>
      </c>
      <c r="F85" s="2">
        <v>88</v>
      </c>
      <c r="G85" s="2">
        <v>1259</v>
      </c>
      <c r="H85" s="5">
        <f>VLOOKUP(E85,[1]Sheet1!$B$2:$K$71,10,FALSE)</f>
        <v>2.82</v>
      </c>
      <c r="I85" s="5">
        <f t="shared" si="3"/>
        <v>3550.3799999999997</v>
      </c>
      <c r="J85" s="2"/>
      <c r="K85" s="26" t="s">
        <v>16</v>
      </c>
    </row>
    <row r="86" spans="1:15" ht="15.95" customHeight="1">
      <c r="A86" s="25">
        <f t="shared" si="4"/>
        <v>83</v>
      </c>
      <c r="B86" s="10" t="s">
        <v>95</v>
      </c>
      <c r="C86" s="3" t="s">
        <v>235</v>
      </c>
      <c r="D86" s="11" t="s">
        <v>119</v>
      </c>
      <c r="E86" s="10" t="s">
        <v>148</v>
      </c>
      <c r="F86" s="10">
        <v>327</v>
      </c>
      <c r="G86" s="10">
        <v>6133</v>
      </c>
      <c r="H86" s="5">
        <f>VLOOKUP(E86,[1]Sheet1!$B$2:$K$71,10,FALSE)</f>
        <v>3.69</v>
      </c>
      <c r="I86" s="5">
        <f t="shared" si="3"/>
        <v>22630.77</v>
      </c>
      <c r="J86" s="10"/>
      <c r="K86" s="27" t="s">
        <v>147</v>
      </c>
    </row>
    <row r="87" spans="1:15" ht="15.95" customHeight="1">
      <c r="A87" s="25">
        <f t="shared" si="4"/>
        <v>84</v>
      </c>
      <c r="B87" s="2" t="s">
        <v>95</v>
      </c>
      <c r="C87" s="3" t="s">
        <v>236</v>
      </c>
      <c r="D87" s="4" t="s">
        <v>120</v>
      </c>
      <c r="E87" s="2" t="s">
        <v>143</v>
      </c>
      <c r="F87" s="2">
        <v>330</v>
      </c>
      <c r="G87" s="2">
        <v>4832</v>
      </c>
      <c r="H87" s="5">
        <f>VLOOKUP(E87,[1]Sheet1!$B$2:$K$71,10,FALSE)</f>
        <v>2.6999999999999997</v>
      </c>
      <c r="I87" s="5">
        <f t="shared" si="3"/>
        <v>13046.399999999998</v>
      </c>
      <c r="J87" s="2"/>
      <c r="K87" s="26" t="s">
        <v>145</v>
      </c>
    </row>
    <row r="88" spans="1:15" ht="15.95" customHeight="1" thickBot="1">
      <c r="A88" s="28">
        <f t="shared" si="4"/>
        <v>85</v>
      </c>
      <c r="B88" s="29" t="s">
        <v>95</v>
      </c>
      <c r="C88" s="30" t="s">
        <v>237</v>
      </c>
      <c r="D88" s="31" t="s">
        <v>121</v>
      </c>
      <c r="E88" s="32" t="s">
        <v>152</v>
      </c>
      <c r="F88" s="29">
        <v>94</v>
      </c>
      <c r="G88" s="29">
        <v>1350</v>
      </c>
      <c r="H88" s="33">
        <f>VLOOKUP(E88,[1]Sheet1!$B$2:$K$71,10,FALSE)</f>
        <v>4.25</v>
      </c>
      <c r="I88" s="33">
        <f t="shared" si="3"/>
        <v>5737.5</v>
      </c>
      <c r="J88" s="29"/>
      <c r="K88" s="34" t="s">
        <v>122</v>
      </c>
    </row>
    <row r="89" spans="1:15" s="12" customFormat="1" ht="15.95" customHeight="1" thickBot="1">
      <c r="A89" s="36"/>
      <c r="B89" s="37"/>
      <c r="C89" s="37"/>
      <c r="D89" s="38"/>
      <c r="E89" s="37"/>
      <c r="F89" s="37">
        <f>SUM(F4:F88)</f>
        <v>8076</v>
      </c>
      <c r="G89" s="39">
        <f>SUM(G4:G88)</f>
        <v>112241</v>
      </c>
      <c r="H89" s="35"/>
      <c r="I89" s="24">
        <f>ROUND(SUM(I4:I88),0)</f>
        <v>328137</v>
      </c>
      <c r="J89" s="64"/>
      <c r="K89" s="65"/>
    </row>
    <row r="90" spans="1:15" ht="15.95" customHeight="1">
      <c r="A90" s="66"/>
      <c r="B90" s="67"/>
      <c r="C90" s="68"/>
      <c r="D90" s="69"/>
      <c r="E90" s="67"/>
      <c r="F90" s="67"/>
      <c r="G90" s="67"/>
      <c r="H90" s="70"/>
      <c r="I90" s="70"/>
      <c r="J90" s="67"/>
      <c r="K90" s="71"/>
    </row>
    <row r="91" spans="1:15" ht="15.95" customHeight="1" thickBot="1">
      <c r="A91" s="66"/>
      <c r="B91" s="67"/>
      <c r="C91" s="68"/>
      <c r="D91" s="69"/>
      <c r="E91" s="67"/>
      <c r="F91" s="67"/>
      <c r="G91" s="67"/>
      <c r="H91" s="70"/>
      <c r="I91" s="70"/>
      <c r="J91" s="67"/>
      <c r="K91" s="71"/>
    </row>
    <row r="92" spans="1:15" ht="15.95" customHeight="1">
      <c r="A92" s="40" t="s">
        <v>123</v>
      </c>
      <c r="B92" s="41" t="s">
        <v>124</v>
      </c>
      <c r="C92" s="42" t="s">
        <v>125</v>
      </c>
      <c r="D92" s="43" t="s">
        <v>126</v>
      </c>
      <c r="E92" s="41" t="s">
        <v>128</v>
      </c>
      <c r="F92" s="41" t="s">
        <v>129</v>
      </c>
      <c r="G92" s="41" t="s">
        <v>130</v>
      </c>
      <c r="H92" s="44" t="s">
        <v>149</v>
      </c>
      <c r="I92" s="44" t="s">
        <v>150</v>
      </c>
      <c r="J92" s="45" t="s">
        <v>131</v>
      </c>
      <c r="K92" s="46" t="s">
        <v>127</v>
      </c>
    </row>
    <row r="93" spans="1:15" ht="15.95" customHeight="1">
      <c r="A93" s="25">
        <v>1</v>
      </c>
      <c r="B93" s="2" t="s">
        <v>1</v>
      </c>
      <c r="C93" s="3" t="s">
        <v>0</v>
      </c>
      <c r="D93" s="4" t="s">
        <v>3</v>
      </c>
      <c r="E93" s="2" t="s">
        <v>132</v>
      </c>
      <c r="F93" s="2">
        <v>11</v>
      </c>
      <c r="G93" s="2">
        <v>0</v>
      </c>
      <c r="H93" s="13" t="s">
        <v>240</v>
      </c>
      <c r="I93" s="5">
        <v>800</v>
      </c>
      <c r="J93" s="14" t="s">
        <v>2</v>
      </c>
      <c r="K93" s="26" t="s">
        <v>4</v>
      </c>
    </row>
    <row r="94" spans="1:15" ht="15.95" customHeight="1">
      <c r="A94" s="25">
        <v>2</v>
      </c>
      <c r="B94" s="2" t="s">
        <v>6</v>
      </c>
      <c r="C94" s="15" t="s">
        <v>238</v>
      </c>
      <c r="D94" s="4" t="s">
        <v>79</v>
      </c>
      <c r="E94" s="2" t="s">
        <v>138</v>
      </c>
      <c r="F94" s="2">
        <v>1</v>
      </c>
      <c r="G94" s="2">
        <v>20</v>
      </c>
      <c r="H94" s="13" t="s">
        <v>240</v>
      </c>
      <c r="I94" s="5">
        <v>200</v>
      </c>
      <c r="J94" s="14" t="s">
        <v>2</v>
      </c>
      <c r="K94" s="26" t="s">
        <v>33</v>
      </c>
    </row>
    <row r="95" spans="1:15" ht="15.95" customHeight="1">
      <c r="A95" s="25">
        <v>3</v>
      </c>
      <c r="B95" s="2" t="s">
        <v>6</v>
      </c>
      <c r="C95" s="15" t="s">
        <v>239</v>
      </c>
      <c r="D95" s="4" t="s">
        <v>80</v>
      </c>
      <c r="E95" s="2" t="s">
        <v>138</v>
      </c>
      <c r="F95" s="2">
        <v>1</v>
      </c>
      <c r="G95" s="2">
        <v>20</v>
      </c>
      <c r="H95" s="13" t="s">
        <v>240</v>
      </c>
      <c r="I95" s="5">
        <v>200</v>
      </c>
      <c r="J95" s="14" t="s">
        <v>2</v>
      </c>
      <c r="K95" s="26" t="s">
        <v>33</v>
      </c>
      <c r="O95" s="16"/>
    </row>
    <row r="96" spans="1:15" ht="15.95" customHeight="1">
      <c r="A96" s="25">
        <v>4</v>
      </c>
      <c r="B96" s="2" t="s">
        <v>6</v>
      </c>
      <c r="C96" s="3" t="s">
        <v>5</v>
      </c>
      <c r="D96" s="4" t="s">
        <v>3</v>
      </c>
      <c r="E96" s="2" t="s">
        <v>133</v>
      </c>
      <c r="F96" s="2">
        <v>9</v>
      </c>
      <c r="G96" s="2">
        <v>0</v>
      </c>
      <c r="H96" s="13" t="s">
        <v>240</v>
      </c>
      <c r="I96" s="5">
        <v>700</v>
      </c>
      <c r="J96" s="14" t="s">
        <v>2</v>
      </c>
      <c r="K96" s="26" t="s">
        <v>7</v>
      </c>
    </row>
    <row r="97" spans="1:11" s="17" customFormat="1" ht="15.95" customHeight="1" thickBot="1">
      <c r="A97" s="47"/>
      <c r="B97" s="48"/>
      <c r="C97" s="48"/>
      <c r="D97" s="49"/>
      <c r="E97" s="48"/>
      <c r="F97" s="48">
        <f>SUM(F93:F96)</f>
        <v>22</v>
      </c>
      <c r="G97" s="48"/>
      <c r="H97" s="48"/>
      <c r="I97" s="50">
        <f>SUM(I93:I96)</f>
        <v>1900</v>
      </c>
      <c r="J97" s="51"/>
      <c r="K97" s="52"/>
    </row>
    <row r="98" spans="1:11" ht="15.95" customHeight="1"/>
  </sheetData>
  <sortState ref="B2:K86">
    <sortCondition ref="B2:B86"/>
    <sortCondition ref="C2:C86"/>
  </sortState>
  <mergeCells count="1">
    <mergeCell ref="A2:K2"/>
  </mergeCells>
  <pageMargins left="0.15748031496062992" right="0.19685039370078741" top="0.59055118110236227" bottom="0.6692913385826772" header="0.19685039370078741" footer="0.27559055118110237"/>
  <pageSetup orientation="portrait" horizontalDpi="0" verticalDpi="0" r:id="rId1"/>
  <headerFooter>
    <oddFooter>&amp;C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M8"/>
  <sheetViews>
    <sheetView tabSelected="1" workbookViewId="0">
      <selection activeCell="L20" sqref="L20:L21"/>
    </sheetView>
  </sheetViews>
  <sheetFormatPr defaultRowHeight="15" customHeight="1"/>
  <cols>
    <col min="2" max="2" width="3.42578125" bestFit="1" customWidth="1"/>
    <col min="3" max="3" width="9.7109375" bestFit="1" customWidth="1"/>
    <col min="4" max="4" width="7.5703125" bestFit="1" customWidth="1"/>
    <col min="5" max="5" width="11.5703125" customWidth="1"/>
    <col min="6" max="6" width="13.140625" bestFit="1" customWidth="1"/>
    <col min="7" max="7" width="13.140625" customWidth="1"/>
    <col min="8" max="8" width="5.42578125" bestFit="1" customWidth="1"/>
    <col min="9" max="9" width="8.28515625" bestFit="1" customWidth="1"/>
    <col min="10" max="10" width="5.42578125" bestFit="1" customWidth="1"/>
    <col min="11" max="11" width="7.5703125" bestFit="1" customWidth="1"/>
    <col min="12" max="12" width="10.42578125" bestFit="1" customWidth="1"/>
    <col min="13" max="13" width="19.5703125" style="86" bestFit="1" customWidth="1"/>
  </cols>
  <sheetData>
    <row r="1" spans="2:13" ht="15" customHeight="1" thickBot="1"/>
    <row r="2" spans="2:13" ht="15" customHeight="1">
      <c r="B2" s="40" t="s">
        <v>123</v>
      </c>
      <c r="C2" s="41" t="s">
        <v>124</v>
      </c>
      <c r="D2" s="42" t="s">
        <v>125</v>
      </c>
      <c r="E2" s="43" t="s">
        <v>126</v>
      </c>
      <c r="F2" s="41" t="s">
        <v>246</v>
      </c>
      <c r="G2" s="41" t="s">
        <v>247</v>
      </c>
      <c r="H2" s="41" t="s">
        <v>129</v>
      </c>
      <c r="I2" s="41" t="s">
        <v>130</v>
      </c>
      <c r="J2" s="44" t="s">
        <v>149</v>
      </c>
      <c r="K2" s="44" t="s">
        <v>150</v>
      </c>
      <c r="L2" s="45" t="s">
        <v>131</v>
      </c>
      <c r="M2" s="87" t="s">
        <v>127</v>
      </c>
    </row>
    <row r="3" spans="2:13" ht="15" customHeight="1">
      <c r="B3" s="25">
        <v>1</v>
      </c>
      <c r="C3" s="2" t="s">
        <v>1</v>
      </c>
      <c r="D3" s="3" t="s">
        <v>0</v>
      </c>
      <c r="E3" s="4" t="s">
        <v>3</v>
      </c>
      <c r="F3" s="2" t="s">
        <v>132</v>
      </c>
      <c r="G3" s="75" t="s">
        <v>248</v>
      </c>
      <c r="H3" s="2">
        <v>11</v>
      </c>
      <c r="I3" s="2">
        <v>0</v>
      </c>
      <c r="J3" s="13" t="s">
        <v>240</v>
      </c>
      <c r="K3" s="5">
        <v>800</v>
      </c>
      <c r="L3" s="14" t="s">
        <v>2</v>
      </c>
      <c r="M3" s="88" t="s">
        <v>4</v>
      </c>
    </row>
    <row r="4" spans="2:13" ht="15" customHeight="1">
      <c r="B4" s="25">
        <v>2</v>
      </c>
      <c r="C4" s="2" t="s">
        <v>6</v>
      </c>
      <c r="D4" s="15" t="s">
        <v>238</v>
      </c>
      <c r="E4" s="4" t="s">
        <v>79</v>
      </c>
      <c r="F4" s="2" t="s">
        <v>138</v>
      </c>
      <c r="G4" s="75" t="s">
        <v>248</v>
      </c>
      <c r="H4" s="2">
        <v>1</v>
      </c>
      <c r="I4" s="2">
        <v>20</v>
      </c>
      <c r="J4" s="13" t="s">
        <v>240</v>
      </c>
      <c r="K4" s="5">
        <v>200</v>
      </c>
      <c r="L4" s="14" t="s">
        <v>2</v>
      </c>
      <c r="M4" s="88" t="s">
        <v>33</v>
      </c>
    </row>
    <row r="5" spans="2:13" ht="15" customHeight="1">
      <c r="B5" s="25">
        <v>3</v>
      </c>
      <c r="C5" s="2" t="s">
        <v>6</v>
      </c>
      <c r="D5" s="15" t="s">
        <v>239</v>
      </c>
      <c r="E5" s="4" t="s">
        <v>80</v>
      </c>
      <c r="F5" s="2" t="s">
        <v>138</v>
      </c>
      <c r="G5" s="75" t="s">
        <v>248</v>
      </c>
      <c r="H5" s="2">
        <v>1</v>
      </c>
      <c r="I5" s="2">
        <v>20</v>
      </c>
      <c r="J5" s="13" t="s">
        <v>240</v>
      </c>
      <c r="K5" s="5">
        <v>200</v>
      </c>
      <c r="L5" s="14" t="s">
        <v>2</v>
      </c>
      <c r="M5" s="88" t="s">
        <v>33</v>
      </c>
    </row>
    <row r="6" spans="2:13" ht="15" customHeight="1" thickBot="1">
      <c r="B6" s="77">
        <v>4</v>
      </c>
      <c r="C6" s="78" t="s">
        <v>6</v>
      </c>
      <c r="D6" s="79" t="s">
        <v>5</v>
      </c>
      <c r="E6" s="80" t="s">
        <v>3</v>
      </c>
      <c r="F6" s="78" t="s">
        <v>133</v>
      </c>
      <c r="G6" s="81" t="s">
        <v>248</v>
      </c>
      <c r="H6" s="78">
        <v>9</v>
      </c>
      <c r="I6" s="78">
        <v>0</v>
      </c>
      <c r="J6" s="82" t="s">
        <v>240</v>
      </c>
      <c r="K6" s="5">
        <v>700</v>
      </c>
      <c r="L6" s="14" t="s">
        <v>2</v>
      </c>
      <c r="M6" s="88" t="s">
        <v>7</v>
      </c>
    </row>
    <row r="7" spans="2:13" ht="15" customHeight="1" thickBot="1">
      <c r="B7" s="83" t="s">
        <v>249</v>
      </c>
      <c r="C7" s="84"/>
      <c r="D7" s="84"/>
      <c r="E7" s="84"/>
      <c r="F7" s="84"/>
      <c r="G7" s="84"/>
      <c r="H7" s="84"/>
      <c r="I7" s="84"/>
      <c r="J7" s="85"/>
      <c r="K7" s="76">
        <f>SUM(K3:K6)</f>
        <v>1900</v>
      </c>
      <c r="L7" s="51"/>
      <c r="M7" s="89"/>
    </row>
    <row r="8" spans="2:13" ht="15" customHeight="1" thickBot="1">
      <c r="H8" s="90">
        <f>SUM(H3:H6)</f>
        <v>22</v>
      </c>
    </row>
  </sheetData>
  <mergeCells count="1">
    <mergeCell ref="B7:J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RETURN FREIGHT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2025-04-06T11:15:54Z</cp:lastPrinted>
  <dcterms:created xsi:type="dcterms:W3CDTF">2025-04-06T11:03:58Z</dcterms:created>
  <dcterms:modified xsi:type="dcterms:W3CDTF">2025-04-06T11:29:55Z</dcterms:modified>
</cp:coreProperties>
</file>