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840"/>
  </bookViews>
  <sheets>
    <sheet name="Sheet1" sheetId="1" r:id="rId1"/>
    <sheet name="Sheet2" sheetId="2" r:id="rId2"/>
    <sheet name="Sheet3" sheetId="3" r:id="rId3"/>
  </sheets>
  <definedNames>
    <definedName name="_xlnm._FilterDatabase" localSheetId="0" hidden="1">Sheet1!$A$8:$Q$311</definedName>
    <definedName name="_xlnm.Print_Titles" localSheetId="0">Sheet1!$2:$8</definedName>
  </definedNames>
  <calcPr calcId="144525"/>
</workbook>
</file>

<file path=xl/calcChain.xml><?xml version="1.0" encoding="utf-8"?>
<calcChain xmlns="http://schemas.openxmlformats.org/spreadsheetml/2006/main">
  <c r="M309" i="1" l="1"/>
  <c r="J309" i="1"/>
  <c r="I309" i="1"/>
  <c r="A307" i="1"/>
  <c r="A308" i="1" s="1"/>
  <c r="M305" i="1"/>
  <c r="J305" i="1"/>
  <c r="I305" i="1"/>
  <c r="A301" i="1"/>
  <c r="A302" i="1" s="1"/>
  <c r="A303" i="1" s="1"/>
  <c r="A304" i="1" s="1"/>
  <c r="M299" i="1"/>
  <c r="J299" i="1"/>
  <c r="I299" i="1"/>
  <c r="A298" i="1"/>
  <c r="M296" i="1"/>
  <c r="M294" i="1"/>
  <c r="J294" i="1"/>
  <c r="I294" i="1"/>
  <c r="A292" i="1"/>
  <c r="A293" i="1" s="1"/>
  <c r="M290" i="1"/>
  <c r="J290" i="1"/>
  <c r="I290" i="1"/>
  <c r="A286" i="1"/>
  <c r="A287" i="1" s="1"/>
  <c r="A288" i="1" s="1"/>
  <c r="A289" i="1" s="1"/>
  <c r="M284" i="1"/>
  <c r="J284" i="1"/>
  <c r="I284" i="1"/>
  <c r="M281" i="1"/>
  <c r="J281" i="1"/>
  <c r="I281" i="1"/>
  <c r="A279" i="1"/>
  <c r="A280" i="1" s="1"/>
  <c r="A282" i="1" s="1"/>
  <c r="A283" i="1" s="1"/>
  <c r="M277" i="1"/>
  <c r="J277" i="1"/>
  <c r="I277" i="1"/>
  <c r="A273" i="1"/>
  <c r="A274" i="1" s="1"/>
  <c r="A275" i="1" s="1"/>
  <c r="A276" i="1" s="1"/>
  <c r="M271" i="1"/>
  <c r="J271" i="1"/>
  <c r="I271" i="1"/>
  <c r="A270" i="1"/>
  <c r="M268" i="1"/>
  <c r="M266" i="1"/>
  <c r="J266" i="1"/>
  <c r="I266" i="1"/>
  <c r="A264" i="1"/>
  <c r="A265" i="1" s="1"/>
  <c r="M262" i="1"/>
  <c r="J262" i="1"/>
  <c r="I262" i="1"/>
  <c r="A260" i="1"/>
  <c r="A261" i="1" s="1"/>
  <c r="M258" i="1"/>
  <c r="J258" i="1"/>
  <c r="I258" i="1"/>
  <c r="A257" i="1"/>
  <c r="M255" i="1"/>
  <c r="M253" i="1"/>
  <c r="J253" i="1"/>
  <c r="I253" i="1"/>
  <c r="A252" i="1"/>
  <c r="M250" i="1"/>
  <c r="J250" i="1"/>
  <c r="I250" i="1"/>
  <c r="A246" i="1"/>
  <c r="A247" i="1" s="1"/>
  <c r="A248" i="1" s="1"/>
  <c r="A249" i="1" s="1"/>
  <c r="M244" i="1"/>
  <c r="M242" i="1"/>
  <c r="J242" i="1"/>
  <c r="I242" i="1"/>
  <c r="A241" i="1"/>
  <c r="M239" i="1"/>
  <c r="J239" i="1"/>
  <c r="I239" i="1"/>
  <c r="A233" i="1"/>
  <c r="A234" i="1" s="1"/>
  <c r="A235" i="1" s="1"/>
  <c r="A236" i="1" s="1"/>
  <c r="A237" i="1" s="1"/>
  <c r="A238" i="1" s="1"/>
  <c r="M231" i="1"/>
  <c r="J231" i="1"/>
  <c r="I231" i="1"/>
  <c r="A226" i="1"/>
  <c r="A227" i="1" s="1"/>
  <c r="A228" i="1" s="1"/>
  <c r="A229" i="1" s="1"/>
  <c r="A230" i="1" s="1"/>
  <c r="M224" i="1"/>
  <c r="J224" i="1"/>
  <c r="I224" i="1"/>
  <c r="A220" i="1"/>
  <c r="A221" i="1" s="1"/>
  <c r="A222" i="1" s="1"/>
  <c r="A223" i="1" s="1"/>
  <c r="M218" i="1"/>
  <c r="J218" i="1"/>
  <c r="I218" i="1"/>
  <c r="A215" i="1"/>
  <c r="A216" i="1" s="1"/>
  <c r="A217" i="1" s="1"/>
  <c r="M213" i="1"/>
  <c r="J213" i="1"/>
  <c r="I213" i="1"/>
  <c r="A212" i="1"/>
  <c r="M210" i="1"/>
  <c r="J210" i="1"/>
  <c r="I210" i="1"/>
  <c r="A208" i="1"/>
  <c r="A209" i="1" s="1"/>
  <c r="M206" i="1"/>
  <c r="J206" i="1"/>
  <c r="I206" i="1"/>
  <c r="A205" i="1"/>
  <c r="M203" i="1"/>
  <c r="J203" i="1"/>
  <c r="I203" i="1"/>
  <c r="A200" i="1"/>
  <c r="A201" i="1" s="1"/>
  <c r="A202" i="1" s="1"/>
  <c r="M198" i="1"/>
  <c r="J198" i="1"/>
  <c r="I198" i="1"/>
  <c r="A197" i="1"/>
  <c r="M195" i="1"/>
  <c r="J195" i="1"/>
  <c r="I195" i="1"/>
  <c r="A194" i="1"/>
  <c r="M192" i="1"/>
  <c r="M190" i="1"/>
  <c r="M188" i="1"/>
  <c r="M186" i="1"/>
  <c r="J186" i="1"/>
  <c r="I186" i="1"/>
  <c r="A184" i="1"/>
  <c r="A185" i="1" s="1"/>
  <c r="M182" i="1"/>
  <c r="M180" i="1"/>
  <c r="J180" i="1"/>
  <c r="I180" i="1"/>
  <c r="A178" i="1"/>
  <c r="A179" i="1" s="1"/>
  <c r="M176" i="1"/>
  <c r="J176" i="1"/>
  <c r="I176" i="1"/>
  <c r="A173" i="1"/>
  <c r="A174" i="1" s="1"/>
  <c r="A175" i="1" s="1"/>
  <c r="M171" i="1"/>
  <c r="J171" i="1"/>
  <c r="I171" i="1"/>
  <c r="A170" i="1"/>
  <c r="M168" i="1"/>
  <c r="M166" i="1"/>
  <c r="M164" i="1"/>
  <c r="J164" i="1"/>
  <c r="I164" i="1"/>
  <c r="A163" i="1"/>
  <c r="A162" i="1"/>
  <c r="M160" i="1"/>
  <c r="J160" i="1"/>
  <c r="I160" i="1"/>
  <c r="A158" i="1"/>
  <c r="A159" i="1" s="1"/>
  <c r="M156" i="1"/>
  <c r="M154" i="1"/>
  <c r="J154" i="1"/>
  <c r="I154" i="1"/>
  <c r="A149" i="1"/>
  <c r="A150" i="1" s="1"/>
  <c r="A151" i="1" s="1"/>
  <c r="A152" i="1" s="1"/>
  <c r="A153" i="1" s="1"/>
  <c r="M147" i="1"/>
  <c r="J147" i="1"/>
  <c r="I147" i="1"/>
  <c r="A146" i="1"/>
  <c r="M144" i="1"/>
  <c r="J144" i="1"/>
  <c r="I144" i="1"/>
  <c r="A141" i="1"/>
  <c r="A142" i="1" s="1"/>
  <c r="A143" i="1" s="1"/>
  <c r="M139" i="1"/>
  <c r="J139" i="1"/>
  <c r="I139" i="1"/>
  <c r="A134" i="1"/>
  <c r="A135" i="1" s="1"/>
  <c r="A136" i="1" s="1"/>
  <c r="A137" i="1" s="1"/>
  <c r="A138" i="1" s="1"/>
  <c r="M132" i="1"/>
  <c r="J132" i="1"/>
  <c r="I132" i="1"/>
  <c r="A128" i="1"/>
  <c r="A129" i="1" s="1"/>
  <c r="A130" i="1" s="1"/>
  <c r="A131" i="1" s="1"/>
  <c r="M126" i="1"/>
  <c r="J126" i="1"/>
  <c r="I126" i="1"/>
  <c r="A124" i="1"/>
  <c r="A125" i="1" s="1"/>
  <c r="M122" i="1"/>
  <c r="M120" i="1"/>
  <c r="M118" i="1"/>
  <c r="J118" i="1"/>
  <c r="I118" i="1"/>
  <c r="A116" i="1"/>
  <c r="A117" i="1" s="1"/>
  <c r="M114" i="1"/>
  <c r="J114" i="1"/>
  <c r="I114" i="1"/>
  <c r="A111" i="1"/>
  <c r="A112" i="1" s="1"/>
  <c r="A113" i="1" s="1"/>
  <c r="M109" i="1"/>
  <c r="J109" i="1"/>
  <c r="I109" i="1"/>
  <c r="A108" i="1"/>
  <c r="A107" i="1"/>
  <c r="M105" i="1"/>
  <c r="J105" i="1"/>
  <c r="I105" i="1"/>
  <c r="A103" i="1"/>
  <c r="A104" i="1" s="1"/>
  <c r="M101" i="1"/>
  <c r="J101" i="1"/>
  <c r="I101" i="1"/>
  <c r="A100" i="1"/>
  <c r="M98" i="1"/>
  <c r="J98" i="1"/>
  <c r="I98" i="1"/>
  <c r="A96" i="1"/>
  <c r="A97" i="1" s="1"/>
  <c r="M94" i="1"/>
  <c r="J94" i="1"/>
  <c r="I94" i="1"/>
  <c r="A92" i="1"/>
  <c r="A93" i="1" s="1"/>
  <c r="M90" i="1"/>
  <c r="J90" i="1"/>
  <c r="I90" i="1"/>
  <c r="A84" i="1"/>
  <c r="A85" i="1" s="1"/>
  <c r="A86" i="1" s="1"/>
  <c r="A87" i="1" s="1"/>
  <c r="A88" i="1" s="1"/>
  <c r="A89" i="1" s="1"/>
  <c r="M82" i="1"/>
  <c r="J82" i="1"/>
  <c r="I82" i="1"/>
  <c r="A77" i="1"/>
  <c r="A78" i="1" s="1"/>
  <c r="A79" i="1" s="1"/>
  <c r="A80" i="1" s="1"/>
  <c r="A81" i="1" s="1"/>
  <c r="M75" i="1"/>
  <c r="J75" i="1"/>
  <c r="I75" i="1"/>
  <c r="A69" i="1"/>
  <c r="A70" i="1" s="1"/>
  <c r="A71" i="1" s="1"/>
  <c r="A72" i="1" s="1"/>
  <c r="A73" i="1" s="1"/>
  <c r="A74" i="1" s="1"/>
  <c r="M67" i="1"/>
  <c r="J67" i="1"/>
  <c r="I67" i="1"/>
  <c r="A65" i="1"/>
  <c r="A66" i="1" s="1"/>
  <c r="M63" i="1"/>
  <c r="J63" i="1"/>
  <c r="I63" i="1"/>
  <c r="A61" i="1"/>
  <c r="A62" i="1" s="1"/>
  <c r="M59" i="1"/>
  <c r="J59" i="1"/>
  <c r="I59" i="1"/>
  <c r="A53" i="1"/>
  <c r="A54" i="1" s="1"/>
  <c r="A55" i="1" s="1"/>
  <c r="A56" i="1" s="1"/>
  <c r="A57" i="1" s="1"/>
  <c r="A58" i="1" s="1"/>
  <c r="M51" i="1"/>
  <c r="J51" i="1"/>
  <c r="I51" i="1"/>
  <c r="A47" i="1"/>
  <c r="A48" i="1" s="1"/>
  <c r="A49" i="1" s="1"/>
  <c r="A50" i="1" s="1"/>
  <c r="M45" i="1"/>
  <c r="J45" i="1"/>
  <c r="I45" i="1"/>
  <c r="A44" i="1"/>
  <c r="M42" i="1"/>
  <c r="M40" i="1"/>
  <c r="M38" i="1"/>
  <c r="J38" i="1"/>
  <c r="I38" i="1"/>
  <c r="A33" i="1"/>
  <c r="A34" i="1" s="1"/>
  <c r="A35" i="1" s="1"/>
  <c r="A36" i="1" s="1"/>
  <c r="A37" i="1" s="1"/>
  <c r="M31" i="1"/>
  <c r="M29" i="1"/>
  <c r="J29" i="1"/>
  <c r="I29" i="1"/>
  <c r="M26" i="1"/>
  <c r="J26" i="1"/>
  <c r="I26" i="1"/>
  <c r="A24" i="1"/>
  <c r="A25" i="1" s="1"/>
  <c r="A27" i="1" s="1"/>
  <c r="A28" i="1" s="1"/>
  <c r="M22" i="1"/>
  <c r="J22" i="1"/>
  <c r="I22" i="1"/>
  <c r="A19" i="1"/>
  <c r="A20" i="1" s="1"/>
  <c r="A21" i="1" s="1"/>
  <c r="M17" i="1"/>
  <c r="J17" i="1"/>
  <c r="I17" i="1"/>
  <c r="A13" i="1"/>
  <c r="A14" i="1" s="1"/>
  <c r="A15" i="1" s="1"/>
  <c r="A16" i="1" s="1"/>
  <c r="M11" i="1"/>
  <c r="J11" i="1"/>
  <c r="I11" i="1"/>
  <c r="A10" i="1"/>
  <c r="M310" i="1" l="1"/>
</calcChain>
</file>

<file path=xl/sharedStrings.xml><?xml version="1.0" encoding="utf-8"?>
<sst xmlns="http://schemas.openxmlformats.org/spreadsheetml/2006/main" count="1078" uniqueCount="695">
  <si>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</si>
  <si>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</si>
  <si>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</si>
  <si>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</si>
  <si>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</si>
  <si>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</si>
  <si>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</si>
  <si>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</si>
  <si>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</si>
  <si>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</si>
  <si>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</si>
  <si>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</si>
  <si>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</si>
  <si>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</si>
  <si>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</si>
  <si>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</si>
  <si>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</si>
  <si>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</si>
  <si>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S. NO.</t>
  </si>
  <si>
    <t>TRIP</t>
  </si>
  <si>
    <t>SL</t>
  </si>
  <si>
    <t>GST to be paid by Consignor under Reverse Charge Mechanism (RCM) as per GST</t>
  </si>
  <si>
    <t>DHABALAGIRI</t>
  </si>
  <si>
    <t>BHADRAK</t>
  </si>
  <si>
    <t>BOOKING</t>
  </si>
  <si>
    <t>JAGATSINGHPUR</t>
  </si>
  <si>
    <t>KEONJHAR</t>
  </si>
  <si>
    <t>PATANA</t>
  </si>
  <si>
    <t>PARADEEP</t>
  </si>
  <si>
    <t>JEYPORE</t>
  </si>
  <si>
    <t>BARIPADA</t>
  </si>
  <si>
    <t>MONTH   : AUGUST, 2025</t>
  </si>
  <si>
    <t>INVOICE DATE : 31/08/2025</t>
  </si>
  <si>
    <t>ERSAMA</t>
  </si>
  <si>
    <t>DERABISHI</t>
  </si>
  <si>
    <t>JAJPUR ROAD</t>
  </si>
  <si>
    <t>NACHUNI</t>
  </si>
  <si>
    <t>ITAMATI</t>
  </si>
  <si>
    <t>KHORDHA</t>
  </si>
  <si>
    <t>BAHANAGA</t>
  </si>
  <si>
    <t>KHAIRA</t>
  </si>
  <si>
    <t>SORO</t>
  </si>
  <si>
    <t>BERHAMPUR</t>
  </si>
  <si>
    <t>ANGUL</t>
  </si>
  <si>
    <t>SAMBALPUR</t>
  </si>
  <si>
    <t>RAGADI</t>
  </si>
  <si>
    <t>BENAPUR</t>
  </si>
  <si>
    <t>ATHAGARH</t>
  </si>
  <si>
    <t>TANGI</t>
  </si>
  <si>
    <t>BALASORE</t>
  </si>
  <si>
    <t>NILAGIRI</t>
  </si>
  <si>
    <t>UMERKOT</t>
  </si>
  <si>
    <t>KAMAKHYANAGAR</t>
  </si>
  <si>
    <t>MERAMUNDALI</t>
  </si>
  <si>
    <t>BALIKUDA</t>
  </si>
  <si>
    <t>GHASIPURA</t>
  </si>
  <si>
    <t>PADAMPUR</t>
  </si>
  <si>
    <t>BASUDEVPUR</t>
  </si>
  <si>
    <t>ARNAPAL</t>
  </si>
  <si>
    <t>DHAMNAGAR</t>
  </si>
  <si>
    <t>JHARIGAON</t>
  </si>
  <si>
    <t>UDALA</t>
  </si>
  <si>
    <t>PURI</t>
  </si>
  <si>
    <t>GODIPADA</t>
  </si>
  <si>
    <t>PURUSOTTAMPUR</t>
  </si>
  <si>
    <t>CHHENDIPADA</t>
  </si>
  <si>
    <t>DIRECT</t>
  </si>
  <si>
    <t>08/8/2025</t>
  </si>
  <si>
    <t>BOLAGARH</t>
  </si>
  <si>
    <t>NP/5836</t>
  </si>
  <si>
    <t>NABARANGPUR</t>
  </si>
  <si>
    <t>JANGHIRA</t>
  </si>
  <si>
    <t>JHUMPURA</t>
  </si>
  <si>
    <t>MARTHPUR</t>
  </si>
  <si>
    <t>DIGAPAHANDI</t>
  </si>
  <si>
    <t>CHHATRAPUR</t>
  </si>
  <si>
    <t>NAGAPUR</t>
  </si>
  <si>
    <t>KANAS</t>
  </si>
  <si>
    <t>BARTANA</t>
  </si>
  <si>
    <t>CHANDANESWAR</t>
  </si>
  <si>
    <t>SIMULIA</t>
  </si>
  <si>
    <t>JATNI</t>
  </si>
  <si>
    <t>GOPINATHPUR PAGA</t>
  </si>
  <si>
    <t>BARBIL</t>
  </si>
  <si>
    <t>GOPALPUR</t>
  </si>
  <si>
    <t>14/8/2025</t>
  </si>
  <si>
    <t>CHITRAKONDA</t>
  </si>
  <si>
    <t>NP/6012</t>
  </si>
  <si>
    <t>19783</t>
  </si>
  <si>
    <t>ODAPADA</t>
  </si>
  <si>
    <t>GOBINDPUR</t>
  </si>
  <si>
    <t>NP/6041</t>
  </si>
  <si>
    <t>19797</t>
  </si>
  <si>
    <t>BAGHAMARI</t>
  </si>
  <si>
    <t>POLASARA</t>
  </si>
  <si>
    <t xml:space="preserve"> SARADHAPUR</t>
  </si>
  <si>
    <t>BHANJANAGAR</t>
  </si>
  <si>
    <t>10483/10482/ 19756/10598</t>
  </si>
  <si>
    <t>8754881</t>
  </si>
  <si>
    <t>16/8/2025</t>
  </si>
  <si>
    <t>NP/6065</t>
  </si>
  <si>
    <t>TARPUR</t>
  </si>
  <si>
    <t>20543/20575</t>
  </si>
  <si>
    <t>NP/6066</t>
  </si>
  <si>
    <t>20571</t>
  </si>
  <si>
    <t>8754884</t>
  </si>
  <si>
    <t>NP/6071</t>
  </si>
  <si>
    <t>SOMEPUR</t>
  </si>
  <si>
    <t>20372</t>
  </si>
  <si>
    <t>NP/6072</t>
  </si>
  <si>
    <t>20435/20346</t>
  </si>
  <si>
    <t>NP/6073</t>
  </si>
  <si>
    <t>BHUTMUNDAI</t>
  </si>
  <si>
    <t>20463</t>
  </si>
  <si>
    <t>NP/6074</t>
  </si>
  <si>
    <t>20482/20468</t>
  </si>
  <si>
    <t>NP/6075</t>
  </si>
  <si>
    <t>20573/13513</t>
  </si>
  <si>
    <t>8755031</t>
  </si>
  <si>
    <t>NP/6076</t>
  </si>
  <si>
    <t>KABATABANDHA</t>
  </si>
  <si>
    <t>3519/20381/3520</t>
  </si>
  <si>
    <t>NP/6077</t>
  </si>
  <si>
    <t>DANAGADI</t>
  </si>
  <si>
    <t>20502</t>
  </si>
  <si>
    <t>NP/6078</t>
  </si>
  <si>
    <t>20477</t>
  </si>
  <si>
    <t>NP/6079</t>
  </si>
  <si>
    <t>20588/20442/19995/3516/20603</t>
  </si>
  <si>
    <t>8755037</t>
  </si>
  <si>
    <t>NP/6068</t>
  </si>
  <si>
    <t>JARIMULA</t>
  </si>
  <si>
    <t>19789/10581</t>
  </si>
  <si>
    <t>NP/6069</t>
  </si>
  <si>
    <t>KENDRAPARA</t>
  </si>
  <si>
    <t>20590</t>
  </si>
  <si>
    <t>NP/6070</t>
  </si>
  <si>
    <t>20386/20385/20384/13540</t>
  </si>
  <si>
    <t>NP/6080</t>
  </si>
  <si>
    <t>DHALAPATHAR</t>
  </si>
  <si>
    <t>20596</t>
  </si>
  <si>
    <t>NP/6081</t>
  </si>
  <si>
    <t>20561/20562</t>
  </si>
  <si>
    <t>8754889</t>
  </si>
  <si>
    <t>NP/6067</t>
  </si>
  <si>
    <t>20355/20589</t>
  </si>
  <si>
    <t>8755271</t>
  </si>
  <si>
    <t>NP/6082</t>
  </si>
  <si>
    <t>MATHAKARAGOLA</t>
  </si>
  <si>
    <t>7966/7968</t>
  </si>
  <si>
    <t>NP/6083</t>
  </si>
  <si>
    <t>19961/20053</t>
  </si>
  <si>
    <t>NP/6084</t>
  </si>
  <si>
    <t>DHENKANAL</t>
  </si>
  <si>
    <t>20427</t>
  </si>
  <si>
    <t>NP/6086</t>
  </si>
  <si>
    <t>BHUBAN</t>
  </si>
  <si>
    <t>19921/20441</t>
  </si>
  <si>
    <t>NP/6087</t>
  </si>
  <si>
    <t>NP/6085</t>
  </si>
  <si>
    <t>20403/20402/20392</t>
  </si>
  <si>
    <t>8755686</t>
  </si>
  <si>
    <t>NP/6088</t>
  </si>
  <si>
    <t>BILAHAT</t>
  </si>
  <si>
    <t>20615/20614/20613</t>
  </si>
  <si>
    <t>8755813</t>
  </si>
  <si>
    <t>NP/6089</t>
  </si>
  <si>
    <t>BAHALDA</t>
  </si>
  <si>
    <t>20460/20459/20458/20443/13538/20462/11034</t>
  </si>
  <si>
    <t>8755687</t>
  </si>
  <si>
    <t>NP/6090</t>
  </si>
  <si>
    <t>20464</t>
  </si>
  <si>
    <t>NP/6091</t>
  </si>
  <si>
    <t>20391/20542/20540/20390/20535</t>
  </si>
  <si>
    <t>8755969</t>
  </si>
  <si>
    <t>NP/6092</t>
  </si>
  <si>
    <t>ARADI</t>
  </si>
  <si>
    <t>19784</t>
  </si>
  <si>
    <t>NP/6093</t>
  </si>
  <si>
    <t>AKHUAPADA</t>
  </si>
  <si>
    <t>19826/12126</t>
  </si>
  <si>
    <t>NP/6094</t>
  </si>
  <si>
    <t>20383/1029</t>
  </si>
  <si>
    <t>NP/6095</t>
  </si>
  <si>
    <t>GELPUR</t>
  </si>
  <si>
    <t>8756050</t>
  </si>
  <si>
    <t>NP/6096</t>
  </si>
  <si>
    <t>20294/20215/20062/</t>
  </si>
  <si>
    <t>NP/6097</t>
  </si>
  <si>
    <t>NP/6098</t>
  </si>
  <si>
    <t>BHISMAGIRI</t>
  </si>
  <si>
    <t>19200/18443</t>
  </si>
  <si>
    <t>NP/6099</t>
  </si>
  <si>
    <t>20509/20510</t>
  </si>
  <si>
    <t>NP/6100</t>
  </si>
  <si>
    <t>SURADA</t>
  </si>
  <si>
    <t>19198/8454/10529</t>
  </si>
  <si>
    <t>NP/6101</t>
  </si>
  <si>
    <t>20478/20469</t>
  </si>
  <si>
    <t>NP/6115</t>
  </si>
  <si>
    <t>13654/13672/13676/13681/13521</t>
  </si>
  <si>
    <t>8755879</t>
  </si>
  <si>
    <t>NP/6103</t>
  </si>
  <si>
    <t>BAGADIA</t>
  </si>
  <si>
    <t>6894/20254/3228</t>
  </si>
  <si>
    <t>NP/6104</t>
  </si>
  <si>
    <t>KOSALA</t>
  </si>
  <si>
    <t>13499/13500/13501/13527/13528/20426/20424/20425/</t>
  </si>
  <si>
    <t>NP/6102</t>
  </si>
  <si>
    <t>20369/20370</t>
  </si>
  <si>
    <t>8755811</t>
  </si>
  <si>
    <t>NP/6105</t>
  </si>
  <si>
    <t>NP/6106</t>
  </si>
  <si>
    <t>20406/20432</t>
  </si>
  <si>
    <t>NP/6107</t>
  </si>
  <si>
    <t>20608</t>
  </si>
  <si>
    <t>8755817</t>
  </si>
  <si>
    <t>NP/6108</t>
  </si>
  <si>
    <t>KARGILCHAK</t>
  </si>
  <si>
    <t>20484</t>
  </si>
  <si>
    <t>NP/6109</t>
  </si>
  <si>
    <t>20413</t>
  </si>
  <si>
    <t>NP/6111</t>
  </si>
  <si>
    <t>20563</t>
  </si>
  <si>
    <t>NP/6112</t>
  </si>
  <si>
    <t>20627/20586</t>
  </si>
  <si>
    <t>NP/6113</t>
  </si>
  <si>
    <t>KARANJIA</t>
  </si>
  <si>
    <t>20314/20316/20315/20313/13537</t>
  </si>
  <si>
    <t>NP/6114</t>
  </si>
  <si>
    <t>NP/6110</t>
  </si>
  <si>
    <t>20347</t>
  </si>
  <si>
    <t>8756054</t>
  </si>
  <si>
    <t>NP/6116</t>
  </si>
  <si>
    <t>19197</t>
  </si>
  <si>
    <t>NP/6117</t>
  </si>
  <si>
    <t>NP/6118</t>
  </si>
  <si>
    <t>HINJILIKATU</t>
  </si>
  <si>
    <t>19333/7016</t>
  </si>
  <si>
    <t>NP/6119</t>
  </si>
  <si>
    <t>20188</t>
  </si>
  <si>
    <t>NP/6120</t>
  </si>
  <si>
    <t>LANJIPALLI</t>
  </si>
  <si>
    <t>NP/6121</t>
  </si>
  <si>
    <t>8756417</t>
  </si>
  <si>
    <t>NP/6122</t>
  </si>
  <si>
    <t>KOTPAD</t>
  </si>
  <si>
    <t>20343/20344</t>
  </si>
  <si>
    <t>NP/6123</t>
  </si>
  <si>
    <t>KORAPUT</t>
  </si>
  <si>
    <t>NP/6124</t>
  </si>
  <si>
    <t>BORIGUMMA</t>
  </si>
  <si>
    <t>20581</t>
  </si>
  <si>
    <t>NP/6125</t>
  </si>
  <si>
    <t>20407</t>
  </si>
  <si>
    <t>NP/6126</t>
  </si>
  <si>
    <t>MALKANGIRI</t>
  </si>
  <si>
    <t>20522</t>
  </si>
  <si>
    <t>NP/6127</t>
  </si>
  <si>
    <t>20345</t>
  </si>
  <si>
    <t>NP/6128</t>
  </si>
  <si>
    <t>SIRIGUDA</t>
  </si>
  <si>
    <t>19911</t>
  </si>
  <si>
    <t>8757621</t>
  </si>
  <si>
    <t>18/8/2025</t>
  </si>
  <si>
    <t>NP/6134</t>
  </si>
  <si>
    <t>20634</t>
  </si>
  <si>
    <t>NP/6135</t>
  </si>
  <si>
    <t>20694</t>
  </si>
  <si>
    <t>NP/6136</t>
  </si>
  <si>
    <t>20492/20493</t>
  </si>
  <si>
    <t>8757686</t>
  </si>
  <si>
    <t>NP/6129</t>
  </si>
  <si>
    <t>20685</t>
  </si>
  <si>
    <t>NP/6130</t>
  </si>
  <si>
    <t>MAHANGA</t>
  </si>
  <si>
    <t>20683</t>
  </si>
  <si>
    <t>NP/6131</t>
  </si>
  <si>
    <t>PATTAMUNDAI</t>
  </si>
  <si>
    <t>8757775</t>
  </si>
  <si>
    <t>NP/6137</t>
  </si>
  <si>
    <t>20637/20686</t>
  </si>
  <si>
    <t>NP/6138</t>
  </si>
  <si>
    <t>20707</t>
  </si>
  <si>
    <t>8757777</t>
  </si>
  <si>
    <t>NP/6141</t>
  </si>
  <si>
    <t>GUDIA KATENI</t>
  </si>
  <si>
    <t>20689/10546</t>
  </si>
  <si>
    <t>NP/6139</t>
  </si>
  <si>
    <t xml:space="preserve"> GADASILA</t>
  </si>
  <si>
    <t>20687</t>
  </si>
  <si>
    <t>NP/6140</t>
  </si>
  <si>
    <t>20606/20693</t>
  </si>
  <si>
    <t>8757770</t>
  </si>
  <si>
    <t>NP/6132</t>
  </si>
  <si>
    <t>KHANDAPADA</t>
  </si>
  <si>
    <t>20173/20688/13008/13011/13013/13235</t>
  </si>
  <si>
    <t>NP/6133</t>
  </si>
  <si>
    <t>8757960</t>
  </si>
  <si>
    <t>NP/6142</t>
  </si>
  <si>
    <t>20638</t>
  </si>
  <si>
    <t>NP/6143</t>
  </si>
  <si>
    <t>SAHARADIA</t>
  </si>
  <si>
    <t>20709</t>
  </si>
  <si>
    <t>NP/6144</t>
  </si>
  <si>
    <t>20684</t>
  </si>
  <si>
    <t>NP/6145</t>
  </si>
  <si>
    <t>20674</t>
  </si>
  <si>
    <t>8758069</t>
  </si>
  <si>
    <t>NP/6146</t>
  </si>
  <si>
    <t>MATHILI</t>
  </si>
  <si>
    <t>3792/20650</t>
  </si>
  <si>
    <t>NP/6147</t>
  </si>
  <si>
    <t>DASAMANTPUR</t>
  </si>
  <si>
    <t>20667</t>
  </si>
  <si>
    <t>NP/6148</t>
  </si>
  <si>
    <t>8758481</t>
  </si>
  <si>
    <t>NP/6149</t>
  </si>
  <si>
    <t xml:space="preserve"> ALATI</t>
  </si>
  <si>
    <t>20105/20104/12530</t>
  </si>
  <si>
    <t>8758981</t>
  </si>
  <si>
    <t>NP/6150</t>
  </si>
  <si>
    <t>20455</t>
  </si>
  <si>
    <t>8758881</t>
  </si>
  <si>
    <t>NP/6151</t>
  </si>
  <si>
    <t>20690</t>
  </si>
  <si>
    <t>NP/6152</t>
  </si>
  <si>
    <t>20567</t>
  </si>
  <si>
    <t>NP/6153</t>
  </si>
  <si>
    <t>20717</t>
  </si>
  <si>
    <t>8758982</t>
  </si>
  <si>
    <t>NP/6154</t>
  </si>
  <si>
    <t>20549</t>
  </si>
  <si>
    <t>NP/6155</t>
  </si>
  <si>
    <t>20651</t>
  </si>
  <si>
    <t>NP/6156</t>
  </si>
  <si>
    <t>20711</t>
  </si>
  <si>
    <t>NP/6157</t>
  </si>
  <si>
    <t>NAYAGARH</t>
  </si>
  <si>
    <t>20419/12034</t>
  </si>
  <si>
    <t>NP/6158</t>
  </si>
  <si>
    <t>20380/20410</t>
  </si>
  <si>
    <t>8758818</t>
  </si>
  <si>
    <t>NP/6165</t>
  </si>
  <si>
    <t>20668</t>
  </si>
  <si>
    <t>NP/6166</t>
  </si>
  <si>
    <t>19334</t>
  </si>
  <si>
    <t>NP/6167</t>
  </si>
  <si>
    <t>9027/19338</t>
  </si>
  <si>
    <t>NP/6168</t>
  </si>
  <si>
    <t>20359</t>
  </si>
  <si>
    <t>NP/6169</t>
  </si>
  <si>
    <t xml:space="preserve"> NARENDRAPUR</t>
  </si>
  <si>
    <t>19199</t>
  </si>
  <si>
    <t>NP/6170</t>
  </si>
  <si>
    <t>CHANDPUR</t>
  </si>
  <si>
    <t>20548/13542/1213</t>
  </si>
  <si>
    <t>8758887</t>
  </si>
  <si>
    <t>NP/6161</t>
  </si>
  <si>
    <t>20740</t>
  </si>
  <si>
    <t>NP/6162</t>
  </si>
  <si>
    <t>20658</t>
  </si>
  <si>
    <t>NP/6163</t>
  </si>
  <si>
    <t>20712</t>
  </si>
  <si>
    <t>NP/6164</t>
  </si>
  <si>
    <t>8758980</t>
  </si>
  <si>
    <t>NP/6159</t>
  </si>
  <si>
    <t>HARIPUR HAT</t>
  </si>
  <si>
    <t>20428/13551/13552</t>
  </si>
  <si>
    <t>NP/6160</t>
  </si>
  <si>
    <t>DEBIDWAR</t>
  </si>
  <si>
    <t>20607/20610</t>
  </si>
  <si>
    <t>8758885</t>
  </si>
  <si>
    <t>NP/6171</t>
  </si>
  <si>
    <t>20698</t>
  </si>
  <si>
    <t>NP/6172</t>
  </si>
  <si>
    <t>20275/20320</t>
  </si>
  <si>
    <t>NP/6173</t>
  </si>
  <si>
    <t>CHARAMPA</t>
  </si>
  <si>
    <t>19845</t>
  </si>
  <si>
    <t>NP/6174</t>
  </si>
  <si>
    <t>13570/13577</t>
  </si>
  <si>
    <t>NP/6175</t>
  </si>
  <si>
    <t>BONTH CHAK</t>
  </si>
  <si>
    <t>20420</t>
  </si>
  <si>
    <t>8758882</t>
  </si>
  <si>
    <t>NP/6176</t>
  </si>
  <si>
    <t>20714/20436</t>
  </si>
  <si>
    <t>8760118</t>
  </si>
  <si>
    <t>19/8/2025</t>
  </si>
  <si>
    <t>NP/6177</t>
  </si>
  <si>
    <t>20764/20795</t>
  </si>
  <si>
    <t>NP/6178</t>
  </si>
  <si>
    <t>NP/6179</t>
  </si>
  <si>
    <t>20778</t>
  </si>
  <si>
    <t>8760246</t>
  </si>
  <si>
    <t>NP/6181</t>
  </si>
  <si>
    <t>20796</t>
  </si>
  <si>
    <t>NP/6182</t>
  </si>
  <si>
    <t>20792</t>
  </si>
  <si>
    <t>NP/6180</t>
  </si>
  <si>
    <t>20794</t>
  </si>
  <si>
    <t>8760790</t>
  </si>
  <si>
    <t>NP/6183</t>
  </si>
  <si>
    <t>20718</t>
  </si>
  <si>
    <t>8761140</t>
  </si>
  <si>
    <t>NP/6184</t>
  </si>
  <si>
    <t>BHANDARIPOKHARI</t>
  </si>
  <si>
    <t>20748</t>
  </si>
  <si>
    <t>8761371</t>
  </si>
  <si>
    <t>NP/6190</t>
  </si>
  <si>
    <t>BEGUNIA</t>
  </si>
  <si>
    <t>20793</t>
  </si>
  <si>
    <t>NP/6191</t>
  </si>
  <si>
    <t>4452/4454/4453/4451</t>
  </si>
  <si>
    <t>8761260</t>
  </si>
  <si>
    <t>NP/6186</t>
  </si>
  <si>
    <t>20730/20659/14233</t>
  </si>
  <si>
    <t>NP/6187</t>
  </si>
  <si>
    <t>20376/20624/14229</t>
  </si>
  <si>
    <t>NP/6188</t>
  </si>
  <si>
    <t>20753</t>
  </si>
  <si>
    <t>NP/6189</t>
  </si>
  <si>
    <t>20800/20769</t>
  </si>
  <si>
    <t>8761213</t>
  </si>
  <si>
    <t>NP/6192</t>
  </si>
  <si>
    <t>TUMUDIBANDH</t>
  </si>
  <si>
    <t>210090</t>
  </si>
  <si>
    <t>NP/6193</t>
  </si>
  <si>
    <t>20801</t>
  </si>
  <si>
    <t>NP/6194</t>
  </si>
  <si>
    <t>8761449</t>
  </si>
  <si>
    <t>NP/6185</t>
  </si>
  <si>
    <t>20527</t>
  </si>
  <si>
    <t>8760793</t>
  </si>
  <si>
    <t>NP/6195</t>
  </si>
  <si>
    <t>NP/6196</t>
  </si>
  <si>
    <t>20534/20521/20635/20656/20449/20448/20529/20368</t>
  </si>
  <si>
    <t>NP/6197</t>
  </si>
  <si>
    <t>20566/20738/20735/20733/20732/20731/20737/20736</t>
  </si>
  <si>
    <t>8762312</t>
  </si>
  <si>
    <t>20/8/2025</t>
  </si>
  <si>
    <t>NP/6198</t>
  </si>
  <si>
    <t>KONARK</t>
  </si>
  <si>
    <t>20826</t>
  </si>
  <si>
    <t>8762540</t>
  </si>
  <si>
    <t>NP/6199</t>
  </si>
  <si>
    <t>20851</t>
  </si>
  <si>
    <t>8762543</t>
  </si>
  <si>
    <t>NP/6200</t>
  </si>
  <si>
    <t>20856/14559</t>
  </si>
  <si>
    <t>8762547</t>
  </si>
  <si>
    <t>NP/6201</t>
  </si>
  <si>
    <t>20853</t>
  </si>
  <si>
    <t>NP/6202</t>
  </si>
  <si>
    <t>CHADEIDHARA</t>
  </si>
  <si>
    <t>20743</t>
  </si>
  <si>
    <t>8762549</t>
  </si>
  <si>
    <t>NP/6203</t>
  </si>
  <si>
    <t>20872</t>
  </si>
  <si>
    <t>NP/6204</t>
  </si>
  <si>
    <t>MENDHASALA</t>
  </si>
  <si>
    <t>20876/20877</t>
  </si>
  <si>
    <t>8762700</t>
  </si>
  <si>
    <t>NP/6205</t>
  </si>
  <si>
    <t>20828</t>
  </si>
  <si>
    <t>NP/6206</t>
  </si>
  <si>
    <t>20780/5354/20800</t>
  </si>
  <si>
    <t>NP/6207</t>
  </si>
  <si>
    <t>20829</t>
  </si>
  <si>
    <t>NP/6208</t>
  </si>
  <si>
    <t>20880</t>
  </si>
  <si>
    <t>8762848</t>
  </si>
  <si>
    <t>NP/6209</t>
  </si>
  <si>
    <t>20868/20867</t>
  </si>
  <si>
    <t>NP/6210</t>
  </si>
  <si>
    <t>20893/20889</t>
  </si>
  <si>
    <t>8763754</t>
  </si>
  <si>
    <t>NP/6211</t>
  </si>
  <si>
    <t>20174</t>
  </si>
  <si>
    <t>NP/6212</t>
  </si>
  <si>
    <t>20901/20900/20897/20898/20899</t>
  </si>
  <si>
    <t>NP/6213</t>
  </si>
  <si>
    <t>BHAPUR</t>
  </si>
  <si>
    <t>20902/20887/20863</t>
  </si>
  <si>
    <t>8763946</t>
  </si>
  <si>
    <t>NP/6214</t>
  </si>
  <si>
    <t>20886</t>
  </si>
  <si>
    <t>NP/6215</t>
  </si>
  <si>
    <t>BADASAHI BARIPADA</t>
  </si>
  <si>
    <t>20890/20949</t>
  </si>
  <si>
    <t>8763945</t>
  </si>
  <si>
    <t>NP/6221</t>
  </si>
  <si>
    <t>NP/6222</t>
  </si>
  <si>
    <t>20594/20892</t>
  </si>
  <si>
    <t>NP/6223</t>
  </si>
  <si>
    <t>20873</t>
  </si>
  <si>
    <t>NP/14990</t>
  </si>
  <si>
    <t>JHARPOKHARIA</t>
  </si>
  <si>
    <t>8763941</t>
  </si>
  <si>
    <t>NP/6216</t>
  </si>
  <si>
    <t>20879/20874</t>
  </si>
  <si>
    <t>NP/6217</t>
  </si>
  <si>
    <t>BANTALA</t>
  </si>
  <si>
    <t>20840/20817</t>
  </si>
  <si>
    <t>NP/6218</t>
  </si>
  <si>
    <t>20915/20852/20429</t>
  </si>
  <si>
    <t>NP/6219</t>
  </si>
  <si>
    <t>TELKOI</t>
  </si>
  <si>
    <t>NP/6220</t>
  </si>
  <si>
    <t>10101</t>
  </si>
  <si>
    <t>NP/6224</t>
  </si>
  <si>
    <t>20782</t>
  </si>
  <si>
    <t>NP/6225</t>
  </si>
  <si>
    <t>GANJAM</t>
  </si>
  <si>
    <t>NP/6227</t>
  </si>
  <si>
    <t>20327</t>
  </si>
  <si>
    <t>NP/6228</t>
  </si>
  <si>
    <t>20907</t>
  </si>
  <si>
    <t>NP/6229</t>
  </si>
  <si>
    <t>20329</t>
  </si>
  <si>
    <t>NP/6231</t>
  </si>
  <si>
    <t>SHERAGADA</t>
  </si>
  <si>
    <t>20946/20906/20908</t>
  </si>
  <si>
    <t>8763821</t>
  </si>
  <si>
    <t>NP/6226</t>
  </si>
  <si>
    <t>2061</t>
  </si>
  <si>
    <t>NP/6232</t>
  </si>
  <si>
    <t>ASKA</t>
  </si>
  <si>
    <t>19337</t>
  </si>
  <si>
    <t>NP/6233</t>
  </si>
  <si>
    <t>19861</t>
  </si>
  <si>
    <t>NP/6234</t>
  </si>
  <si>
    <t>KABISURYANAGAR</t>
  </si>
  <si>
    <t>20807/20811/20812</t>
  </si>
  <si>
    <t>NP/6235</t>
  </si>
  <si>
    <t>20597/3790</t>
  </si>
  <si>
    <t>NP/6236</t>
  </si>
  <si>
    <t>20758/20804/20759</t>
  </si>
  <si>
    <t>NP/6237</t>
  </si>
  <si>
    <t>10100/20781/20762</t>
  </si>
  <si>
    <t>8765376</t>
  </si>
  <si>
    <t>21/8/2025</t>
  </si>
  <si>
    <t>NP/6246</t>
  </si>
  <si>
    <t>21115/21112/21113/21093/21117</t>
  </si>
  <si>
    <t>NP/6247</t>
  </si>
  <si>
    <t>TARINIGADA</t>
  </si>
  <si>
    <t>21053/21057/20779</t>
  </si>
  <si>
    <t>8765580</t>
  </si>
  <si>
    <t>NP/6248</t>
  </si>
  <si>
    <t>20947/20318/5236</t>
  </si>
  <si>
    <t>8765371</t>
  </si>
  <si>
    <t>NP/6239</t>
  </si>
  <si>
    <t>20770/20741/4230</t>
  </si>
  <si>
    <t>NP/6240</t>
  </si>
  <si>
    <t>20912</t>
  </si>
  <si>
    <t>NP/6241</t>
  </si>
  <si>
    <t>PANCHUPANDAB</t>
  </si>
  <si>
    <t>21129</t>
  </si>
  <si>
    <t>NP/6242</t>
  </si>
  <si>
    <t>21041</t>
  </si>
  <si>
    <t>NP/6243</t>
  </si>
  <si>
    <t>RAJNAGAR</t>
  </si>
  <si>
    <t>20968</t>
  </si>
  <si>
    <t>8765565</t>
  </si>
  <si>
    <t>NP/6244</t>
  </si>
  <si>
    <t>MUKTAPASI</t>
  </si>
  <si>
    <t>19926</t>
  </si>
  <si>
    <t>NP/6245</t>
  </si>
  <si>
    <t>21005</t>
  </si>
  <si>
    <t>8765159</t>
  </si>
  <si>
    <t>NP/6238</t>
  </si>
  <si>
    <t>GOP</t>
  </si>
  <si>
    <t>21045/21044</t>
  </si>
  <si>
    <t>8765583</t>
  </si>
  <si>
    <t>NP/6249</t>
  </si>
  <si>
    <t>20984/20973/20983/20965/5207</t>
  </si>
  <si>
    <t>NP/6250</t>
  </si>
  <si>
    <t>HARIRAJPUR</t>
  </si>
  <si>
    <t>21003</t>
  </si>
  <si>
    <t>8765379</t>
  </si>
  <si>
    <t>NP/6254</t>
  </si>
  <si>
    <t>20998</t>
  </si>
  <si>
    <t>NP/6255</t>
  </si>
  <si>
    <t>21038/21035/21036</t>
  </si>
  <si>
    <t>NP/6256</t>
  </si>
  <si>
    <t>20494/20508</t>
  </si>
  <si>
    <t>8765588</t>
  </si>
  <si>
    <t>NP/6251</t>
  </si>
  <si>
    <t>20572</t>
  </si>
  <si>
    <t>NP/6252</t>
  </si>
  <si>
    <t>21085</t>
  </si>
  <si>
    <t>NP/6253</t>
  </si>
  <si>
    <t>8763138</t>
  </si>
  <si>
    <t>NP/6268</t>
  </si>
  <si>
    <t>20846/20847</t>
  </si>
  <si>
    <t>8765919</t>
  </si>
  <si>
    <t>NP/6269</t>
  </si>
  <si>
    <t>20993/21067/21086/21055/21056/21089</t>
  </si>
  <si>
    <t>NP/6270</t>
  </si>
  <si>
    <t>21006/21087/21007/21012/20932/21121</t>
  </si>
  <si>
    <t>8765911</t>
  </si>
  <si>
    <t>NP/6262</t>
  </si>
  <si>
    <t>21092</t>
  </si>
  <si>
    <t>NP/6263</t>
  </si>
  <si>
    <t>RANJAGOL</t>
  </si>
  <si>
    <t>12033</t>
  </si>
  <si>
    <t>NP/6264</t>
  </si>
  <si>
    <t>NP/6265</t>
  </si>
  <si>
    <t>NP/6266</t>
  </si>
  <si>
    <t>VIKRAMPUR</t>
  </si>
  <si>
    <t>8763063</t>
  </si>
  <si>
    <t>NP/6260</t>
  </si>
  <si>
    <t>BALIAPAL</t>
  </si>
  <si>
    <t>12519/20125/12521</t>
  </si>
  <si>
    <t>NP/6267</t>
  </si>
  <si>
    <t>20325</t>
  </si>
  <si>
    <t>NP/6271</t>
  </si>
  <si>
    <t>NP/6272</t>
  </si>
  <si>
    <t>20888</t>
  </si>
  <si>
    <t>NP/6273</t>
  </si>
  <si>
    <t>20813</t>
  </si>
  <si>
    <t>8765980</t>
  </si>
  <si>
    <t>NP/6274</t>
  </si>
  <si>
    <t>20296</t>
  </si>
  <si>
    <t>NP/6275</t>
  </si>
  <si>
    <t>20957/20960</t>
  </si>
  <si>
    <t>NP/6276</t>
  </si>
  <si>
    <t>20934/15249</t>
  </si>
  <si>
    <t>NP/6277</t>
  </si>
  <si>
    <t>21027/20297</t>
  </si>
  <si>
    <t>NP/6278</t>
  </si>
  <si>
    <t>8765918</t>
  </si>
  <si>
    <t>NP/6258</t>
  </si>
  <si>
    <t>20986/12071</t>
  </si>
  <si>
    <t>NP/6259</t>
  </si>
  <si>
    <t>NP/6261</t>
  </si>
  <si>
    <t>20990/20995/21024/21100/21101/21130/20991</t>
  </si>
  <si>
    <t>8765912</t>
  </si>
  <si>
    <t>NP/6257</t>
  </si>
  <si>
    <t>21033/21032</t>
  </si>
  <si>
    <t>8766479</t>
  </si>
  <si>
    <t>NP/6279</t>
  </si>
  <si>
    <t>NP/6280</t>
  </si>
  <si>
    <t>20909/20904/</t>
  </si>
  <si>
    <t>8766447</t>
  </si>
  <si>
    <t>NP/6281</t>
  </si>
  <si>
    <t>21090</t>
  </si>
  <si>
    <t>NP/6282</t>
  </si>
  <si>
    <t>MADHAPUR KJR</t>
  </si>
  <si>
    <t>20929</t>
  </si>
  <si>
    <t>NP/6283</t>
  </si>
  <si>
    <t>21138</t>
  </si>
  <si>
    <t>NP/6284</t>
  </si>
  <si>
    <t>NARANPUR</t>
  </si>
  <si>
    <t>20940/20926/20925</t>
  </si>
  <si>
    <t>NP/6285</t>
  </si>
  <si>
    <t>20923</t>
  </si>
  <si>
    <t>8766474</t>
  </si>
  <si>
    <t>NP/6286</t>
  </si>
  <si>
    <t>PANIKOILI</t>
  </si>
  <si>
    <t>20182/5231</t>
  </si>
  <si>
    <t>NP/6287</t>
  </si>
  <si>
    <t>NP/6288</t>
  </si>
  <si>
    <t>20956/21154/20475</t>
  </si>
  <si>
    <t>3029/3018/ 3024/20253</t>
  </si>
  <si>
    <t>20063/20191/ 20388/20387</t>
  </si>
  <si>
    <t>20516/20517/20518/ 20582/3603/3607/ 3612/3544</t>
  </si>
  <si>
    <t>20289/20260/ 20259/20258/</t>
  </si>
  <si>
    <t>13536/13534/ 13532/13547</t>
  </si>
  <si>
    <t>20514/20550/ 20511/20515</t>
  </si>
  <si>
    <t>19339/7020/ 7019/10534</t>
  </si>
  <si>
    <t>20471/20470/20360/ 13543/1860</t>
  </si>
  <si>
    <t>20466/20473/ 20479/20551</t>
  </si>
  <si>
    <t>20679/20678/ 20680/20703</t>
  </si>
  <si>
    <t>13789/20611/ 20653/1771</t>
  </si>
  <si>
    <t>3793/3785/ 20660/20655</t>
  </si>
  <si>
    <t>13787/13788/ 13791/13786</t>
  </si>
  <si>
    <t>3989/20133/20797/ 20790/2551/2563</t>
  </si>
  <si>
    <t>20789/20747/ 20788/20616</t>
  </si>
  <si>
    <t>3991/20673/20677/ 20450/20350/20652/ 20524/20520</t>
  </si>
  <si>
    <t>20806/20803/ 20802/20445</t>
  </si>
  <si>
    <t>3524/3529/20416</t>
  </si>
  <si>
    <t>9026/19331/9025/ 2524/10521/1864</t>
  </si>
  <si>
    <t>20972/20544/ 20547/15208</t>
  </si>
  <si>
    <t>20962/20966/ 21014/20987</t>
  </si>
  <si>
    <t>15103/21019/ 21021/15100</t>
  </si>
  <si>
    <t>20858/20916/ 15219/21133</t>
  </si>
  <si>
    <t>3644/3643/3652/ 20306/20837/3555</t>
  </si>
  <si>
    <t>21016/21017/ 15101/15199</t>
  </si>
  <si>
    <t>20981/15109/ 15110/15112</t>
  </si>
  <si>
    <t>3522/21040/20503/ 10536/1765</t>
  </si>
  <si>
    <t>21075/21128/21023/ 21030/21022/ 21076/20695</t>
  </si>
  <si>
    <t>(RUPEES FOUR LAKH THIRTY SEVEN THOUSAND EIGHT HUNDRED SIX ONLY)</t>
  </si>
  <si>
    <t>BILL NO. : 15375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</si>
</sst>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sz val="11"/>
      <name val="Calibri"/>
      <family val="2"/>
    </font>
    <font>
      <b/>
      <sz val="11"/>
      <color theme="1"/>
      <name val="Kinnari"/>
    </font>
    <font>
      <b/>
      <sz val="11"/>
      <color theme="1"/>
      <name val="Calibri"/>
      <family val="2"/>
      <scheme val="minor"/>
    </font>
    <font>
      <b/>
      <u/>
      <sz val="11"/>
      <color theme="1"/>
      <name val="Calibri"/>
      <family val="2"/>
    </font>
    <font>
      <b/>
      <sz val="11"/>
      <color theme="1"/>
      <name val="Segoe UI"/>
      <family val="2"/>
    </font>
    <font>
      <b/>
      <sz val="10"/>
      <color theme="1"/>
      <name val="Kinnari"/>
    </font>
    <font>
      <b/>
      <sz val="10"/>
      <color theme="1"/>
      <name val="Calibri"/>
      <family val="2"/>
    </font>
    <font>
      <b/>
      <sz val="11"/>
      <name val="Calibri"/>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68">
    <xf numFmtId="0" fontId="0" fillId="0" borderId="0" xfId="0"/>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2"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4" fillId="2" borderId="0" xfId="0" applyFont="1" applyFill="1" applyAlignment="1">
      <alignment horizontal="right" vertical="center"/>
    </xf>
    <xf numFmtId="0" fontId="8" fillId="2" borderId="0" xfId="0" applyFont="1" applyFill="1" applyAlignment="1">
      <alignment horizontal="left" vertical="center"/>
    </xf>
    <xf numFmtId="0" fontId="0" fillId="2" borderId="0" xfId="0" applyFill="1" applyAlignment="1">
      <alignment vertical="center"/>
    </xf>
    <xf numFmtId="164" fontId="4"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0" fillId="2" borderId="0" xfId="0" applyFill="1" applyBorder="1" applyAlignment="1">
      <alignment vertical="center"/>
    </xf>
    <xf numFmtId="164" fontId="9" fillId="2" borderId="0" xfId="0" applyNumberFormat="1" applyFont="1" applyFill="1" applyBorder="1" applyAlignment="1">
      <alignment horizontal="center" vertical="center"/>
    </xf>
    <xf numFmtId="0" fontId="10" fillId="2" borderId="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0" fillId="0" borderId="1" xfId="0" applyNumberFormat="1" applyFont="1" applyBorder="1" applyAlignment="1">
      <alignmen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2" fontId="11" fillId="2" borderId="3" xfId="0" applyNumberFormat="1" applyFont="1" applyFill="1" applyBorder="1" applyAlignment="1">
      <alignment horizontal="center" vertical="center" wrapText="1"/>
    </xf>
    <xf numFmtId="2" fontId="11" fillId="2" borderId="4"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2" fontId="7" fillId="2" borderId="4" xfId="0" applyNumberFormat="1" applyFont="1" applyFill="1" applyBorder="1" applyAlignment="1">
      <alignment horizontal="right" vertical="center" wrapText="1"/>
    </xf>
    <xf numFmtId="0" fontId="6" fillId="0" borderId="1" xfId="0" applyNumberFormat="1" applyFont="1" applyBorder="1" applyAlignment="1">
      <alignment vertical="center" wrapText="1"/>
    </xf>
    <xf numFmtId="0" fontId="0"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0" fillId="0" borderId="1" xfId="0" applyNumberFormat="1" applyFont="1" applyBorder="1" applyAlignment="1">
      <alignment vertical="center" wrapText="1"/>
    </xf>
    <xf numFmtId="0" fontId="6" fillId="0" borderId="1" xfId="0" applyNumberFormat="1" applyFont="1" applyBorder="1" applyAlignment="1">
      <alignment vertical="center"/>
    </xf>
    <xf numFmtId="0" fontId="13" fillId="0" borderId="1" xfId="0" applyNumberFormat="1" applyFont="1" applyBorder="1" applyAlignment="1">
      <alignment horizontal="center" vertical="center"/>
    </xf>
    <xf numFmtId="0" fontId="13" fillId="0" borderId="1" xfId="0" applyNumberFormat="1" applyFont="1" applyBorder="1" applyAlignment="1">
      <alignment vertical="center"/>
    </xf>
    <xf numFmtId="0" fontId="13" fillId="0" borderId="1" xfId="0" applyNumberFormat="1" applyFont="1" applyBorder="1" applyAlignment="1">
      <alignment vertical="center" wrapText="1"/>
    </xf>
    <xf numFmtId="2" fontId="13" fillId="0" borderId="1" xfId="0" applyNumberFormat="1" applyFont="1" applyBorder="1" applyAlignment="1">
      <alignment vertical="center"/>
    </xf>
    <xf numFmtId="0" fontId="0" fillId="2" borderId="1" xfId="0" applyNumberFormat="1" applyFont="1" applyFill="1" applyBorder="1" applyAlignment="1">
      <alignment vertical="center"/>
    </xf>
    <xf numFmtId="0" fontId="13" fillId="2" borderId="1" xfId="0" applyNumberFormat="1" applyFont="1" applyFill="1" applyBorder="1" applyAlignment="1">
      <alignment vertical="center"/>
    </xf>
    <xf numFmtId="0" fontId="13" fillId="2" borderId="1" xfId="0" applyNumberFormat="1" applyFont="1" applyFill="1" applyBorder="1" applyAlignment="1">
      <alignment horizontal="center" vertical="center"/>
    </xf>
    <xf numFmtId="0" fontId="0" fillId="2" borderId="1" xfId="0" applyNumberFormat="1" applyFont="1" applyFill="1" applyBorder="1" applyAlignment="1">
      <alignment vertical="center" wrapText="1"/>
    </xf>
    <xf numFmtId="2" fontId="13" fillId="2" borderId="1" xfId="0" applyNumberFormat="1" applyFont="1" applyFill="1" applyBorder="1" applyAlignment="1">
      <alignment vertical="center"/>
    </xf>
    <xf numFmtId="0" fontId="13" fillId="2" borderId="1" xfId="0" applyNumberFormat="1" applyFont="1" applyFill="1" applyBorder="1" applyAlignment="1">
      <alignment vertical="center" wrapText="1"/>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horizontal="center" vertical="center"/>
    </xf>
    <xf numFmtId="14" fontId="6" fillId="2" borderId="1" xfId="0" applyNumberFormat="1" applyFont="1" applyFill="1" applyBorder="1" applyAlignment="1">
      <alignment horizontal="left" vertical="center"/>
    </xf>
    <xf numFmtId="0" fontId="6" fillId="2" borderId="1" xfId="0" applyNumberFormat="1" applyFont="1" applyFill="1" applyBorder="1" applyAlignment="1">
      <alignment vertical="center" wrapText="1"/>
    </xf>
    <xf numFmtId="0" fontId="0" fillId="0" borderId="1" xfId="0" applyNumberFormat="1" applyFont="1" applyBorder="1" applyAlignment="1">
      <alignment horizontal="left" vertical="center" wrapText="1"/>
    </xf>
    <xf numFmtId="0" fontId="13" fillId="0" borderId="9" xfId="0" applyNumberFormat="1" applyFont="1" applyBorder="1" applyAlignment="1">
      <alignment horizontal="center" vertical="center"/>
    </xf>
    <xf numFmtId="0" fontId="13" fillId="0" borderId="10" xfId="0" applyNumberFormat="1" applyFont="1" applyBorder="1" applyAlignment="1">
      <alignment horizontal="center" vertical="center"/>
    </xf>
    <xf numFmtId="0" fontId="0" fillId="0" borderId="10" xfId="0" applyNumberFormat="1" applyFont="1" applyBorder="1" applyAlignment="1">
      <alignment horizontal="center" vertical="center"/>
    </xf>
    <xf numFmtId="0" fontId="0" fillId="0" borderId="10" xfId="0" applyNumberFormat="1" applyFont="1" applyBorder="1" applyAlignment="1">
      <alignment vertical="center"/>
    </xf>
    <xf numFmtId="0" fontId="0" fillId="0" borderId="10" xfId="0" applyNumberFormat="1" applyFont="1" applyBorder="1" applyAlignment="1">
      <alignment vertical="center" wrapText="1"/>
    </xf>
    <xf numFmtId="0" fontId="13" fillId="0" borderId="10" xfId="0" applyNumberFormat="1" applyFont="1" applyBorder="1" applyAlignment="1">
      <alignment vertical="center"/>
    </xf>
    <xf numFmtId="2" fontId="13" fillId="0" borderId="10" xfId="0" applyNumberFormat="1" applyFont="1" applyBorder="1" applyAlignment="1">
      <alignment vertical="center"/>
    </xf>
    <xf numFmtId="2" fontId="13" fillId="0" borderId="11" xfId="0" applyNumberFormat="1" applyFont="1" applyBorder="1" applyAlignment="1">
      <alignment vertical="center"/>
    </xf>
    <xf numFmtId="0" fontId="13" fillId="0" borderId="12" xfId="0" applyNumberFormat="1" applyFont="1" applyBorder="1" applyAlignment="1">
      <alignment horizontal="center" vertical="center"/>
    </xf>
    <xf numFmtId="2" fontId="13" fillId="0" borderId="13" xfId="0" applyNumberFormat="1" applyFont="1" applyBorder="1" applyAlignment="1">
      <alignment vertical="center"/>
    </xf>
    <xf numFmtId="0" fontId="13" fillId="2" borderId="12" xfId="0" applyNumberFormat="1" applyFont="1" applyFill="1" applyBorder="1" applyAlignment="1">
      <alignment horizontal="center" vertical="center"/>
    </xf>
    <xf numFmtId="2" fontId="13" fillId="2" borderId="13" xfId="0" applyNumberFormat="1" applyFont="1" applyFill="1" applyBorder="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 xfId="0" applyFont="1" applyFill="1" applyBorder="1" applyAlignment="1">
      <alignment horizontal="center" vertical="center"/>
    </xf>
    <xf numFmtId="0" fontId="7" fillId="2" borderId="2" xfId="0" applyFont="1" applyFill="1" applyBorder="1" applyAlignment="1">
      <alignment horizontal="right" vertical="center" wrapText="1"/>
    </xf>
    <xf numFmtId="0" fontId="7" fillId="2" borderId="3" xfId="0" applyFont="1" applyFill="1" applyBorder="1" applyAlignment="1">
      <alignment horizontal="right" vertical="center" wrapText="1"/>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3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8"/>
  <sheetViews>
    <sheetView tabSelected="1" topLeftCell="A299" zoomScale="130" zoomScaleNormal="130" workbookViewId="0">
      <selection activeCell="M321" sqref="M321"/>
    </sheetView>
  </sheetViews>
  <sheetFormatPr defaultRowHeight="15"/>
  <cols>
    <col min="1" max="1" width="4.7109375" style="3" customWidth="1"/>
    <col min="2" max="2" width="5.28515625" style="4" customWidth="1"/>
    <col min="3" max="3" width="9.140625" style="3" customWidth="1"/>
    <col min="4" max="4" width="9.42578125" style="5" bestFit="1" customWidth="1"/>
    <col min="5" max="5" width="11.140625" style="2" bestFit="1" customWidth="1"/>
    <col min="6" max="6" width="8.85546875" style="3" customWidth="1"/>
    <col min="7" max="7" width="17.140625" style="6" customWidth="1"/>
    <col min="8" max="8" width="20.28515625" style="7" customWidth="1"/>
    <col min="9" max="9" width="6" style="1" bestFit="1" customWidth="1"/>
    <col min="10" max="10" width="8.28515625" style="1" customWidth="1"/>
    <col min="11" max="11" width="8.42578125" style="1" bestFit="1" customWidth="1"/>
    <col min="12" max="12" width="5.85546875" style="1" bestFit="1" customWidth="1"/>
    <col min="13" max="13" width="11.28515625" style="1" bestFit="1" customWidth="1"/>
    <col min="14" max="16" width="9.140625" style="1"/>
    <col min="17" max="17" width="11.42578125" style="1" bestFit="1" customWidth="1"/>
    <col min="18" max="16384" width="9.140625" style="1"/>
  </cols>
  <sheetData>
    <row r="1" spans="1:13" ht="12" customHeight="1"/>
    <row r="2" spans="1:13" s="3" customFormat="1">
      <c r="A2" s="14" t="s">
        <v>3</v>
      </c>
      <c r="B2" s="12"/>
      <c r="C2" s="13"/>
      <c r="D2" s="13"/>
      <c r="E2" s="14"/>
      <c r="F2" s="17"/>
      <c r="G2" s="16"/>
      <c r="H2" s="16"/>
      <c r="I2" s="17"/>
      <c r="J2" s="14" t="s">
        <v>31</v>
      </c>
      <c r="K2" s="15"/>
      <c r="L2" s="18"/>
      <c r="M2" s="17"/>
    </row>
    <row r="3" spans="1:13" s="3" customFormat="1">
      <c r="A3" s="14" t="s">
        <v>4</v>
      </c>
      <c r="B3" s="12"/>
      <c r="C3" s="13"/>
      <c r="D3" s="13"/>
      <c r="E3" s="14"/>
      <c r="F3" s="15"/>
      <c r="G3" s="16"/>
      <c r="H3" s="16"/>
      <c r="I3" s="17"/>
      <c r="J3" s="14" t="s">
        <v>694</v>
      </c>
      <c r="K3" s="15"/>
      <c r="L3" s="18"/>
      <c r="M3" s="17"/>
    </row>
    <row r="4" spans="1:13" s="3" customFormat="1" ht="16.5">
      <c r="A4" s="14" t="s">
        <v>5</v>
      </c>
      <c r="B4" s="19"/>
      <c r="C4" s="13"/>
      <c r="D4" s="13"/>
      <c r="E4" s="20"/>
      <c r="F4" s="15"/>
      <c r="G4" s="16"/>
      <c r="H4" s="16"/>
      <c r="I4" s="17"/>
      <c r="J4" s="14" t="s">
        <v>32</v>
      </c>
      <c r="K4" s="15"/>
      <c r="L4" s="18"/>
      <c r="M4" s="17"/>
    </row>
    <row r="5" spans="1:13" s="3" customFormat="1">
      <c r="A5" s="14" t="s">
        <v>6</v>
      </c>
      <c r="B5" s="19"/>
      <c r="C5" s="13"/>
      <c r="D5" s="13"/>
      <c r="E5" s="21"/>
      <c r="F5" s="15"/>
      <c r="G5" s="16"/>
      <c r="H5" s="16"/>
      <c r="I5" s="17"/>
      <c r="J5" s="14" t="s">
        <v>0</v>
      </c>
      <c r="K5" s="15"/>
      <c r="L5" s="18"/>
      <c r="M5" s="17"/>
    </row>
    <row r="6" spans="1:13" s="3" customFormat="1">
      <c r="A6" s="15"/>
      <c r="B6" s="19"/>
      <c r="C6" s="15"/>
      <c r="D6" s="15"/>
      <c r="E6" s="17"/>
      <c r="F6" s="15"/>
      <c r="G6" s="16"/>
      <c r="H6" s="16"/>
      <c r="I6" s="17"/>
      <c r="J6" s="14" t="s">
        <v>7</v>
      </c>
      <c r="K6" s="15"/>
      <c r="L6" s="18"/>
      <c r="M6" s="17"/>
    </row>
    <row r="7" spans="1:13" s="3" customFormat="1" ht="15.75" thickBot="1">
      <c r="A7" s="15"/>
      <c r="B7" s="19"/>
      <c r="C7" s="15"/>
      <c r="D7" s="15"/>
      <c r="E7" s="17"/>
      <c r="F7" s="15"/>
      <c r="G7" s="16"/>
      <c r="H7" s="16"/>
      <c r="I7" s="17"/>
      <c r="J7" s="14"/>
      <c r="K7" s="15"/>
      <c r="L7" s="18"/>
      <c r="M7" s="17"/>
    </row>
    <row r="8" spans="1:13" s="27" customFormat="1" ht="26.25" thickBot="1">
      <c r="A8" s="23" t="s">
        <v>20</v>
      </c>
      <c r="B8" s="24" t="s">
        <v>19</v>
      </c>
      <c r="C8" s="24" t="s">
        <v>18</v>
      </c>
      <c r="D8" s="24" t="s">
        <v>8</v>
      </c>
      <c r="E8" s="24" t="s">
        <v>9</v>
      </c>
      <c r="F8" s="24" t="s">
        <v>10</v>
      </c>
      <c r="G8" s="24" t="s">
        <v>11</v>
      </c>
      <c r="H8" s="24" t="s">
        <v>12</v>
      </c>
      <c r="I8" s="24" t="s">
        <v>13</v>
      </c>
      <c r="J8" s="24" t="s">
        <v>14</v>
      </c>
      <c r="K8" s="24" t="s">
        <v>15</v>
      </c>
      <c r="L8" s="25" t="s">
        <v>16</v>
      </c>
      <c r="M8" s="26" t="s">
        <v>17</v>
      </c>
    </row>
    <row r="9" spans="1:13" s="5" customFormat="1">
      <c r="A9" s="50">
        <v>1</v>
      </c>
      <c r="B9" s="51">
        <v>1</v>
      </c>
      <c r="C9" s="52" t="s">
        <v>98</v>
      </c>
      <c r="D9" s="52" t="s">
        <v>66</v>
      </c>
      <c r="E9" s="53" t="s">
        <v>99</v>
      </c>
      <c r="F9" s="53" t="s">
        <v>100</v>
      </c>
      <c r="G9" s="54" t="s">
        <v>101</v>
      </c>
      <c r="H9" s="54" t="s">
        <v>102</v>
      </c>
      <c r="I9" s="53">
        <v>47</v>
      </c>
      <c r="J9" s="53">
        <v>872</v>
      </c>
      <c r="K9" s="55"/>
      <c r="L9" s="56"/>
      <c r="M9" s="57"/>
    </row>
    <row r="10" spans="1:13" s="5" customFormat="1">
      <c r="A10" s="58">
        <f>A9+1</f>
        <v>2</v>
      </c>
      <c r="B10" s="34"/>
      <c r="C10" s="30"/>
      <c r="D10" s="30"/>
      <c r="E10" s="22" t="s">
        <v>99</v>
      </c>
      <c r="F10" s="22" t="s">
        <v>103</v>
      </c>
      <c r="G10" s="32" t="s">
        <v>25</v>
      </c>
      <c r="H10" s="32" t="s">
        <v>104</v>
      </c>
      <c r="I10" s="22">
        <v>20</v>
      </c>
      <c r="J10" s="22">
        <v>800</v>
      </c>
      <c r="K10" s="35"/>
      <c r="L10" s="37"/>
      <c r="M10" s="59"/>
    </row>
    <row r="11" spans="1:13" s="5" customFormat="1">
      <c r="A11" s="58"/>
      <c r="B11" s="34"/>
      <c r="C11" s="34"/>
      <c r="D11" s="34"/>
      <c r="E11" s="35"/>
      <c r="F11" s="35"/>
      <c r="G11" s="36"/>
      <c r="H11" s="36"/>
      <c r="I11" s="35">
        <f>SUM(I9:I10)</f>
        <v>67</v>
      </c>
      <c r="J11" s="35">
        <f>SUM(J9:J10)</f>
        <v>1672</v>
      </c>
      <c r="K11" s="35">
        <v>1672</v>
      </c>
      <c r="L11" s="37">
        <v>2.33</v>
      </c>
      <c r="M11" s="59">
        <f>K11*L11</f>
        <v>3895.76</v>
      </c>
    </row>
    <row r="12" spans="1:13" s="5" customFormat="1">
      <c r="A12" s="58">
        <v>3</v>
      </c>
      <c r="B12" s="34">
        <v>2</v>
      </c>
      <c r="C12" s="30" t="s">
        <v>105</v>
      </c>
      <c r="D12" s="30" t="s">
        <v>66</v>
      </c>
      <c r="E12" s="22" t="s">
        <v>99</v>
      </c>
      <c r="F12" s="22" t="s">
        <v>106</v>
      </c>
      <c r="G12" s="32" t="s">
        <v>107</v>
      </c>
      <c r="H12" s="32" t="s">
        <v>108</v>
      </c>
      <c r="I12" s="22">
        <v>3</v>
      </c>
      <c r="J12" s="22">
        <v>82</v>
      </c>
      <c r="K12" s="35"/>
      <c r="L12" s="37"/>
      <c r="M12" s="59"/>
    </row>
    <row r="13" spans="1:13" s="5" customFormat="1">
      <c r="A13" s="58">
        <f>A12+1</f>
        <v>4</v>
      </c>
      <c r="B13" s="34"/>
      <c r="C13" s="30"/>
      <c r="D13" s="30"/>
      <c r="E13" s="22" t="s">
        <v>99</v>
      </c>
      <c r="F13" s="22" t="s">
        <v>109</v>
      </c>
      <c r="G13" s="32" t="s">
        <v>33</v>
      </c>
      <c r="H13" s="32" t="s">
        <v>110</v>
      </c>
      <c r="I13" s="22">
        <v>2</v>
      </c>
      <c r="J13" s="22">
        <v>45</v>
      </c>
      <c r="K13" s="35"/>
      <c r="L13" s="37"/>
      <c r="M13" s="59"/>
    </row>
    <row r="14" spans="1:13" s="5" customFormat="1">
      <c r="A14" s="58">
        <f t="shared" ref="A14:A16" si="0">A13+1</f>
        <v>5</v>
      </c>
      <c r="B14" s="34"/>
      <c r="C14" s="30"/>
      <c r="D14" s="30"/>
      <c r="E14" s="22" t="s">
        <v>99</v>
      </c>
      <c r="F14" s="22" t="s">
        <v>111</v>
      </c>
      <c r="G14" s="32" t="s">
        <v>112</v>
      </c>
      <c r="H14" s="32" t="s">
        <v>113</v>
      </c>
      <c r="I14" s="22">
        <v>4</v>
      </c>
      <c r="J14" s="22">
        <v>836</v>
      </c>
      <c r="K14" s="35"/>
      <c r="L14" s="37"/>
      <c r="M14" s="59"/>
    </row>
    <row r="15" spans="1:13" s="5" customFormat="1">
      <c r="A15" s="58">
        <f t="shared" si="0"/>
        <v>6</v>
      </c>
      <c r="B15" s="34"/>
      <c r="C15" s="30"/>
      <c r="D15" s="30"/>
      <c r="E15" s="22" t="s">
        <v>99</v>
      </c>
      <c r="F15" s="22" t="s">
        <v>114</v>
      </c>
      <c r="G15" s="32" t="s">
        <v>112</v>
      </c>
      <c r="H15" s="32" t="s">
        <v>115</v>
      </c>
      <c r="I15" s="22">
        <v>40</v>
      </c>
      <c r="J15" s="22">
        <v>592</v>
      </c>
      <c r="K15" s="35"/>
      <c r="L15" s="37"/>
      <c r="M15" s="59"/>
    </row>
    <row r="16" spans="1:13" s="5" customFormat="1">
      <c r="A16" s="58">
        <f t="shared" si="0"/>
        <v>7</v>
      </c>
      <c r="B16" s="34"/>
      <c r="C16" s="30"/>
      <c r="D16" s="30"/>
      <c r="E16" s="22" t="s">
        <v>99</v>
      </c>
      <c r="F16" s="22" t="s">
        <v>116</v>
      </c>
      <c r="G16" s="32" t="s">
        <v>33</v>
      </c>
      <c r="H16" s="32" t="s">
        <v>117</v>
      </c>
      <c r="I16" s="22">
        <v>2</v>
      </c>
      <c r="J16" s="22">
        <v>15</v>
      </c>
      <c r="K16" s="35"/>
      <c r="L16" s="37"/>
      <c r="M16" s="59"/>
    </row>
    <row r="17" spans="1:13" s="5" customFormat="1">
      <c r="A17" s="58"/>
      <c r="B17" s="34"/>
      <c r="C17" s="34"/>
      <c r="D17" s="34"/>
      <c r="E17" s="35"/>
      <c r="F17" s="35"/>
      <c r="G17" s="36"/>
      <c r="H17" s="36"/>
      <c r="I17" s="35">
        <f>SUM(I12:I16)</f>
        <v>51</v>
      </c>
      <c r="J17" s="35">
        <f>SUM(J12:J16)</f>
        <v>1570</v>
      </c>
      <c r="K17" s="35">
        <v>1570</v>
      </c>
      <c r="L17" s="37">
        <v>2.33</v>
      </c>
      <c r="M17" s="59">
        <f>K17*L17</f>
        <v>3658.1</v>
      </c>
    </row>
    <row r="18" spans="1:13" s="5" customFormat="1">
      <c r="A18" s="58">
        <v>8</v>
      </c>
      <c r="B18" s="34">
        <v>3</v>
      </c>
      <c r="C18" s="30" t="s">
        <v>118</v>
      </c>
      <c r="D18" s="30" t="s">
        <v>66</v>
      </c>
      <c r="E18" s="22" t="s">
        <v>99</v>
      </c>
      <c r="F18" s="22" t="s">
        <v>119</v>
      </c>
      <c r="G18" s="32" t="s">
        <v>120</v>
      </c>
      <c r="H18" s="32" t="s">
        <v>121</v>
      </c>
      <c r="I18" s="22">
        <v>7</v>
      </c>
      <c r="J18" s="22">
        <v>56</v>
      </c>
      <c r="K18" s="35"/>
      <c r="L18" s="37"/>
      <c r="M18" s="59"/>
    </row>
    <row r="19" spans="1:13" s="5" customFormat="1">
      <c r="A19" s="58">
        <f>A18+1</f>
        <v>9</v>
      </c>
      <c r="B19" s="34"/>
      <c r="C19" s="30"/>
      <c r="D19" s="30"/>
      <c r="E19" s="22" t="s">
        <v>99</v>
      </c>
      <c r="F19" s="22" t="s">
        <v>122</v>
      </c>
      <c r="G19" s="32" t="s">
        <v>123</v>
      </c>
      <c r="H19" s="32" t="s">
        <v>124</v>
      </c>
      <c r="I19" s="22">
        <v>3</v>
      </c>
      <c r="J19" s="22">
        <v>19</v>
      </c>
      <c r="K19" s="35"/>
      <c r="L19" s="37"/>
      <c r="M19" s="59"/>
    </row>
    <row r="20" spans="1:13" s="5" customFormat="1">
      <c r="A20" s="58">
        <f t="shared" ref="A20:A21" si="1">A19+1</f>
        <v>10</v>
      </c>
      <c r="B20" s="34"/>
      <c r="C20" s="30"/>
      <c r="D20" s="30"/>
      <c r="E20" s="22" t="s">
        <v>99</v>
      </c>
      <c r="F20" s="22" t="s">
        <v>125</v>
      </c>
      <c r="G20" s="29" t="s">
        <v>46</v>
      </c>
      <c r="H20" s="32" t="s">
        <v>126</v>
      </c>
      <c r="I20" s="22">
        <v>24</v>
      </c>
      <c r="J20" s="22">
        <v>200</v>
      </c>
      <c r="K20" s="35"/>
      <c r="L20" s="37"/>
      <c r="M20" s="59"/>
    </row>
    <row r="21" spans="1:13" s="5" customFormat="1" ht="30">
      <c r="A21" s="58">
        <f t="shared" si="1"/>
        <v>11</v>
      </c>
      <c r="B21" s="34"/>
      <c r="C21" s="30"/>
      <c r="D21" s="30"/>
      <c r="E21" s="22" t="s">
        <v>99</v>
      </c>
      <c r="F21" s="22" t="s">
        <v>127</v>
      </c>
      <c r="G21" s="32" t="s">
        <v>22</v>
      </c>
      <c r="H21" s="32" t="s">
        <v>128</v>
      </c>
      <c r="I21" s="22">
        <v>30</v>
      </c>
      <c r="J21" s="22">
        <v>270</v>
      </c>
      <c r="K21" s="35"/>
      <c r="L21" s="37"/>
      <c r="M21" s="59"/>
    </row>
    <row r="22" spans="1:13" s="5" customFormat="1">
      <c r="A22" s="58"/>
      <c r="B22" s="34"/>
      <c r="C22" s="34"/>
      <c r="D22" s="34"/>
      <c r="E22" s="35"/>
      <c r="F22" s="35"/>
      <c r="G22" s="36"/>
      <c r="H22" s="36"/>
      <c r="I22" s="35">
        <f>SUM(I18:I21)</f>
        <v>64</v>
      </c>
      <c r="J22" s="35">
        <f>SUM(J18:J21)</f>
        <v>545</v>
      </c>
      <c r="K22" s="35">
        <v>1500</v>
      </c>
      <c r="L22" s="37">
        <v>2.33</v>
      </c>
      <c r="M22" s="59">
        <f>K22*L22</f>
        <v>3495</v>
      </c>
    </row>
    <row r="23" spans="1:13" s="5" customFormat="1">
      <c r="A23" s="58">
        <v>12</v>
      </c>
      <c r="B23" s="34">
        <v>4</v>
      </c>
      <c r="C23" s="30" t="s">
        <v>129</v>
      </c>
      <c r="D23" s="30" t="s">
        <v>66</v>
      </c>
      <c r="E23" s="22" t="s">
        <v>99</v>
      </c>
      <c r="F23" s="22" t="s">
        <v>130</v>
      </c>
      <c r="G23" s="32" t="s">
        <v>131</v>
      </c>
      <c r="H23" s="32" t="s">
        <v>132</v>
      </c>
      <c r="I23" s="22">
        <v>2</v>
      </c>
      <c r="J23" s="22">
        <v>5</v>
      </c>
      <c r="K23" s="35"/>
      <c r="L23" s="37"/>
      <c r="M23" s="59"/>
    </row>
    <row r="24" spans="1:13" s="5" customFormat="1">
      <c r="A24" s="58">
        <f>A23+1</f>
        <v>13</v>
      </c>
      <c r="B24" s="34"/>
      <c r="C24" s="30"/>
      <c r="D24" s="30"/>
      <c r="E24" s="22" t="s">
        <v>99</v>
      </c>
      <c r="F24" s="22" t="s">
        <v>133</v>
      </c>
      <c r="G24" s="32" t="s">
        <v>134</v>
      </c>
      <c r="H24" s="32" t="s">
        <v>135</v>
      </c>
      <c r="I24" s="22">
        <v>3</v>
      </c>
      <c r="J24" s="22">
        <v>27</v>
      </c>
      <c r="K24" s="35"/>
      <c r="L24" s="37"/>
      <c r="M24" s="59"/>
    </row>
    <row r="25" spans="1:13" s="5" customFormat="1" ht="30">
      <c r="A25" s="58">
        <f t="shared" ref="A25:A28" si="2">A24+1</f>
        <v>14</v>
      </c>
      <c r="B25" s="34"/>
      <c r="C25" s="30"/>
      <c r="D25" s="30"/>
      <c r="E25" s="22" t="s">
        <v>99</v>
      </c>
      <c r="F25" s="22" t="s">
        <v>136</v>
      </c>
      <c r="G25" s="32" t="s">
        <v>82</v>
      </c>
      <c r="H25" s="32" t="s">
        <v>137</v>
      </c>
      <c r="I25" s="22">
        <v>38</v>
      </c>
      <c r="J25" s="22">
        <v>555</v>
      </c>
      <c r="K25" s="35"/>
      <c r="L25" s="37"/>
      <c r="M25" s="59"/>
    </row>
    <row r="26" spans="1:13" s="5" customFormat="1">
      <c r="A26" s="58"/>
      <c r="B26" s="34"/>
      <c r="C26" s="34"/>
      <c r="D26" s="34"/>
      <c r="E26" s="35"/>
      <c r="F26" s="35"/>
      <c r="G26" s="36"/>
      <c r="H26" s="36"/>
      <c r="I26" s="35">
        <f>SUM(I23:I25)</f>
        <v>43</v>
      </c>
      <c r="J26" s="35">
        <f>SUM(J23:J25)</f>
        <v>587</v>
      </c>
      <c r="K26" s="35">
        <v>1500</v>
      </c>
      <c r="L26" s="37">
        <v>2.33</v>
      </c>
      <c r="M26" s="59">
        <f>K26*L26</f>
        <v>3495</v>
      </c>
    </row>
    <row r="27" spans="1:13" s="5" customFormat="1">
      <c r="A27" s="58">
        <f>A25+1</f>
        <v>15</v>
      </c>
      <c r="B27" s="34">
        <v>5</v>
      </c>
      <c r="C27" s="30">
        <v>8755237</v>
      </c>
      <c r="D27" s="30" t="s">
        <v>66</v>
      </c>
      <c r="E27" s="22" t="s">
        <v>99</v>
      </c>
      <c r="F27" s="22" t="s">
        <v>138</v>
      </c>
      <c r="G27" s="32" t="s">
        <v>139</v>
      </c>
      <c r="H27" s="32" t="s">
        <v>140</v>
      </c>
      <c r="I27" s="22">
        <v>22</v>
      </c>
      <c r="J27" s="22">
        <v>235</v>
      </c>
      <c r="K27" s="35"/>
      <c r="L27" s="37"/>
      <c r="M27" s="59"/>
    </row>
    <row r="28" spans="1:13" s="5" customFormat="1">
      <c r="A28" s="58">
        <f t="shared" si="2"/>
        <v>16</v>
      </c>
      <c r="B28" s="34"/>
      <c r="C28" s="30"/>
      <c r="D28" s="30"/>
      <c r="E28" s="22" t="s">
        <v>99</v>
      </c>
      <c r="F28" s="22" t="s">
        <v>141</v>
      </c>
      <c r="G28" s="32" t="s">
        <v>38</v>
      </c>
      <c r="H28" s="32" t="s">
        <v>142</v>
      </c>
      <c r="I28" s="22">
        <v>33</v>
      </c>
      <c r="J28" s="22">
        <v>257</v>
      </c>
      <c r="K28" s="35"/>
      <c r="L28" s="37"/>
      <c r="M28" s="59"/>
    </row>
    <row r="29" spans="1:13" s="5" customFormat="1">
      <c r="A29" s="58"/>
      <c r="B29" s="34"/>
      <c r="C29" s="34"/>
      <c r="D29" s="34"/>
      <c r="E29" s="35"/>
      <c r="F29" s="35"/>
      <c r="G29" s="36"/>
      <c r="H29" s="36"/>
      <c r="I29" s="35">
        <f>SUM(I27:I28)</f>
        <v>55</v>
      </c>
      <c r="J29" s="35">
        <f>SUM(J27:J28)</f>
        <v>492</v>
      </c>
      <c r="K29" s="35">
        <v>1500</v>
      </c>
      <c r="L29" s="37">
        <v>2.33</v>
      </c>
      <c r="M29" s="59">
        <f>K29*L29</f>
        <v>3495</v>
      </c>
    </row>
    <row r="30" spans="1:13" s="5" customFormat="1">
      <c r="A30" s="58">
        <v>17</v>
      </c>
      <c r="B30" s="34">
        <v>6</v>
      </c>
      <c r="C30" s="30" t="s">
        <v>143</v>
      </c>
      <c r="D30" s="30" t="s">
        <v>66</v>
      </c>
      <c r="E30" s="22" t="s">
        <v>99</v>
      </c>
      <c r="F30" s="22" t="s">
        <v>144</v>
      </c>
      <c r="G30" s="32" t="s">
        <v>28</v>
      </c>
      <c r="H30" s="32" t="s">
        <v>145</v>
      </c>
      <c r="I30" s="22">
        <v>125</v>
      </c>
      <c r="J30" s="22">
        <v>4605</v>
      </c>
      <c r="K30" s="35"/>
      <c r="L30" s="37"/>
      <c r="M30" s="59"/>
    </row>
    <row r="31" spans="1:13" s="5" customFormat="1">
      <c r="A31" s="58"/>
      <c r="B31" s="34"/>
      <c r="C31" s="34"/>
      <c r="D31" s="34"/>
      <c r="E31" s="35"/>
      <c r="F31" s="35"/>
      <c r="G31" s="36"/>
      <c r="H31" s="36"/>
      <c r="I31" s="35">
        <v>125</v>
      </c>
      <c r="J31" s="35">
        <v>4605</v>
      </c>
      <c r="K31" s="35">
        <v>4605</v>
      </c>
      <c r="L31" s="37">
        <v>2.33</v>
      </c>
      <c r="M31" s="59">
        <f>K31*L31</f>
        <v>10729.65</v>
      </c>
    </row>
    <row r="32" spans="1:13" s="5" customFormat="1" ht="30">
      <c r="A32" s="58">
        <v>18</v>
      </c>
      <c r="B32" s="34">
        <v>7</v>
      </c>
      <c r="C32" s="30" t="s">
        <v>146</v>
      </c>
      <c r="D32" s="30" t="s">
        <v>66</v>
      </c>
      <c r="E32" s="22" t="s">
        <v>99</v>
      </c>
      <c r="F32" s="22" t="s">
        <v>147</v>
      </c>
      <c r="G32" s="41" t="s">
        <v>148</v>
      </c>
      <c r="H32" s="32" t="s">
        <v>149</v>
      </c>
      <c r="I32" s="22">
        <v>6</v>
      </c>
      <c r="J32" s="22">
        <v>25</v>
      </c>
      <c r="K32" s="35"/>
      <c r="L32" s="37"/>
      <c r="M32" s="59"/>
    </row>
    <row r="33" spans="1:13" s="5" customFormat="1">
      <c r="A33" s="58">
        <f>A32+1</f>
        <v>19</v>
      </c>
      <c r="B33" s="34"/>
      <c r="C33" s="30"/>
      <c r="D33" s="30"/>
      <c r="E33" s="22" t="s">
        <v>99</v>
      </c>
      <c r="F33" s="22" t="s">
        <v>150</v>
      </c>
      <c r="G33" s="41" t="s">
        <v>73</v>
      </c>
      <c r="H33" s="32" t="s">
        <v>151</v>
      </c>
      <c r="I33" s="22">
        <v>14</v>
      </c>
      <c r="J33" s="22">
        <v>233</v>
      </c>
      <c r="K33" s="35"/>
      <c r="L33" s="37"/>
      <c r="M33" s="59"/>
    </row>
    <row r="34" spans="1:13" s="5" customFormat="1">
      <c r="A34" s="58">
        <f t="shared" ref="A34:A37" si="3">A33+1</f>
        <v>20</v>
      </c>
      <c r="B34" s="34"/>
      <c r="C34" s="30"/>
      <c r="D34" s="30"/>
      <c r="E34" s="22" t="s">
        <v>99</v>
      </c>
      <c r="F34" s="22" t="s">
        <v>152</v>
      </c>
      <c r="G34" s="41" t="s">
        <v>153</v>
      </c>
      <c r="H34" s="32" t="s">
        <v>154</v>
      </c>
      <c r="I34" s="22">
        <v>4</v>
      </c>
      <c r="J34" s="22">
        <v>38</v>
      </c>
      <c r="K34" s="35"/>
      <c r="L34" s="37"/>
      <c r="M34" s="59"/>
    </row>
    <row r="35" spans="1:13" s="5" customFormat="1">
      <c r="A35" s="58">
        <f t="shared" si="3"/>
        <v>21</v>
      </c>
      <c r="B35" s="34"/>
      <c r="C35" s="30"/>
      <c r="D35" s="30"/>
      <c r="E35" s="22" t="s">
        <v>99</v>
      </c>
      <c r="F35" s="22" t="s">
        <v>155</v>
      </c>
      <c r="G35" s="41" t="s">
        <v>156</v>
      </c>
      <c r="H35" s="32" t="s">
        <v>157</v>
      </c>
      <c r="I35" s="22">
        <v>5</v>
      </c>
      <c r="J35" s="22">
        <v>35</v>
      </c>
      <c r="K35" s="35"/>
      <c r="L35" s="37"/>
      <c r="M35" s="59"/>
    </row>
    <row r="36" spans="1:13" s="5" customFormat="1" ht="30">
      <c r="A36" s="58">
        <f t="shared" si="3"/>
        <v>22</v>
      </c>
      <c r="B36" s="34"/>
      <c r="C36" s="30"/>
      <c r="D36" s="30"/>
      <c r="E36" s="22" t="s">
        <v>99</v>
      </c>
      <c r="F36" s="22" t="s">
        <v>158</v>
      </c>
      <c r="G36" s="41" t="s">
        <v>156</v>
      </c>
      <c r="H36" s="32" t="s">
        <v>665</v>
      </c>
      <c r="I36" s="22">
        <v>38</v>
      </c>
      <c r="J36" s="22">
        <v>276</v>
      </c>
      <c r="K36" s="35"/>
      <c r="L36" s="37"/>
      <c r="M36" s="59"/>
    </row>
    <row r="37" spans="1:13" s="5" customFormat="1" ht="30">
      <c r="A37" s="58">
        <f t="shared" si="3"/>
        <v>23</v>
      </c>
      <c r="B37" s="34"/>
      <c r="C37" s="34"/>
      <c r="D37" s="34"/>
      <c r="E37" s="22" t="s">
        <v>99</v>
      </c>
      <c r="F37" s="22" t="s">
        <v>159</v>
      </c>
      <c r="G37" s="41" t="s">
        <v>52</v>
      </c>
      <c r="H37" s="32" t="s">
        <v>160</v>
      </c>
      <c r="I37" s="22">
        <v>14</v>
      </c>
      <c r="J37" s="22">
        <v>142</v>
      </c>
      <c r="K37" s="35"/>
      <c r="L37" s="37"/>
      <c r="M37" s="59"/>
    </row>
    <row r="38" spans="1:13" s="5" customFormat="1">
      <c r="A38" s="58"/>
      <c r="B38" s="34"/>
      <c r="C38" s="34"/>
      <c r="D38" s="34"/>
      <c r="E38" s="35"/>
      <c r="F38" s="35"/>
      <c r="G38" s="43"/>
      <c r="H38" s="36"/>
      <c r="I38" s="35">
        <f>SUM(I32:I37)</f>
        <v>81</v>
      </c>
      <c r="J38" s="35">
        <f>SUM(J32:J37)</f>
        <v>749</v>
      </c>
      <c r="K38" s="35">
        <v>1500</v>
      </c>
      <c r="L38" s="37">
        <v>2.33</v>
      </c>
      <c r="M38" s="59">
        <f>K38*L38</f>
        <v>3495</v>
      </c>
    </row>
    <row r="39" spans="1:13" s="5" customFormat="1">
      <c r="A39" s="58">
        <v>24</v>
      </c>
      <c r="B39" s="34">
        <v>8</v>
      </c>
      <c r="C39" s="30" t="s">
        <v>161</v>
      </c>
      <c r="D39" s="30" t="s">
        <v>66</v>
      </c>
      <c r="E39" s="22" t="s">
        <v>99</v>
      </c>
      <c r="F39" s="22" t="s">
        <v>162</v>
      </c>
      <c r="G39" s="32" t="s">
        <v>163</v>
      </c>
      <c r="H39" s="32" t="s">
        <v>164</v>
      </c>
      <c r="I39" s="22">
        <v>65</v>
      </c>
      <c r="J39" s="22">
        <v>1376</v>
      </c>
      <c r="K39" s="35"/>
      <c r="L39" s="37"/>
      <c r="M39" s="59"/>
    </row>
    <row r="40" spans="1:13" s="5" customFormat="1">
      <c r="A40" s="58"/>
      <c r="B40" s="34"/>
      <c r="C40" s="34"/>
      <c r="D40" s="34"/>
      <c r="E40" s="35"/>
      <c r="F40" s="35"/>
      <c r="G40" s="36"/>
      <c r="H40" s="36"/>
      <c r="I40" s="35">
        <v>65</v>
      </c>
      <c r="J40" s="35">
        <v>1376</v>
      </c>
      <c r="K40" s="35">
        <v>1500</v>
      </c>
      <c r="L40" s="37">
        <v>2.33</v>
      </c>
      <c r="M40" s="59">
        <f>K40*L40</f>
        <v>3495</v>
      </c>
    </row>
    <row r="41" spans="1:13" s="5" customFormat="1" ht="45">
      <c r="A41" s="58">
        <v>25</v>
      </c>
      <c r="B41" s="34">
        <v>9</v>
      </c>
      <c r="C41" s="30" t="s">
        <v>165</v>
      </c>
      <c r="D41" s="30" t="s">
        <v>66</v>
      </c>
      <c r="E41" s="22" t="s">
        <v>99</v>
      </c>
      <c r="F41" s="22" t="s">
        <v>166</v>
      </c>
      <c r="G41" s="32" t="s">
        <v>167</v>
      </c>
      <c r="H41" s="32" t="s">
        <v>168</v>
      </c>
      <c r="I41" s="22">
        <v>237</v>
      </c>
      <c r="J41" s="22">
        <v>5385</v>
      </c>
      <c r="K41" s="35"/>
      <c r="L41" s="37"/>
      <c r="M41" s="59"/>
    </row>
    <row r="42" spans="1:13" s="5" customFormat="1">
      <c r="A42" s="58"/>
      <c r="B42" s="34"/>
      <c r="C42" s="34"/>
      <c r="D42" s="34"/>
      <c r="E42" s="35"/>
      <c r="F42" s="35"/>
      <c r="G42" s="36"/>
      <c r="H42" s="36"/>
      <c r="I42" s="35">
        <v>237</v>
      </c>
      <c r="J42" s="35">
        <v>5385</v>
      </c>
      <c r="K42" s="35">
        <v>5385</v>
      </c>
      <c r="L42" s="37">
        <v>2.33</v>
      </c>
      <c r="M42" s="59">
        <f>K42*L42</f>
        <v>12547.050000000001</v>
      </c>
    </row>
    <row r="43" spans="1:13" s="5" customFormat="1">
      <c r="A43" s="58">
        <v>26</v>
      </c>
      <c r="B43" s="34">
        <v>10</v>
      </c>
      <c r="C43" s="30" t="s">
        <v>169</v>
      </c>
      <c r="D43" s="30" t="s">
        <v>66</v>
      </c>
      <c r="E43" s="22" t="s">
        <v>99</v>
      </c>
      <c r="F43" s="22" t="s">
        <v>170</v>
      </c>
      <c r="G43" s="32" t="s">
        <v>41</v>
      </c>
      <c r="H43" s="32" t="s">
        <v>171</v>
      </c>
      <c r="I43" s="22">
        <v>35</v>
      </c>
      <c r="J43" s="22">
        <v>909</v>
      </c>
      <c r="K43" s="35"/>
      <c r="L43" s="37"/>
      <c r="M43" s="59"/>
    </row>
    <row r="44" spans="1:13" s="5" customFormat="1" ht="30">
      <c r="A44" s="58">
        <f>A43+1</f>
        <v>27</v>
      </c>
      <c r="B44" s="34"/>
      <c r="C44" s="30"/>
      <c r="D44" s="30"/>
      <c r="E44" s="22" t="s">
        <v>99</v>
      </c>
      <c r="F44" s="22" t="s">
        <v>172</v>
      </c>
      <c r="G44" s="32" t="s">
        <v>41</v>
      </c>
      <c r="H44" s="32" t="s">
        <v>173</v>
      </c>
      <c r="I44" s="22">
        <v>122</v>
      </c>
      <c r="J44" s="22">
        <v>2980</v>
      </c>
      <c r="K44" s="35"/>
      <c r="L44" s="37"/>
      <c r="M44" s="59"/>
    </row>
    <row r="45" spans="1:13" s="5" customFormat="1">
      <c r="A45" s="58"/>
      <c r="B45" s="34"/>
      <c r="C45" s="34"/>
      <c r="D45" s="34"/>
      <c r="E45" s="35"/>
      <c r="F45" s="35"/>
      <c r="G45" s="36"/>
      <c r="H45" s="36"/>
      <c r="I45" s="35">
        <f>SUM(I43:I44)</f>
        <v>157</v>
      </c>
      <c r="J45" s="35">
        <f>SUM(J43:J44)</f>
        <v>3889</v>
      </c>
      <c r="K45" s="35">
        <v>3889</v>
      </c>
      <c r="L45" s="37">
        <v>2.33</v>
      </c>
      <c r="M45" s="59">
        <f>K45*L45</f>
        <v>9061.3700000000008</v>
      </c>
    </row>
    <row r="46" spans="1:13" s="5" customFormat="1">
      <c r="A46" s="58">
        <v>28</v>
      </c>
      <c r="B46" s="34">
        <v>11</v>
      </c>
      <c r="C46" s="30" t="s">
        <v>174</v>
      </c>
      <c r="D46" s="30" t="s">
        <v>66</v>
      </c>
      <c r="E46" s="22" t="s">
        <v>99</v>
      </c>
      <c r="F46" s="22" t="s">
        <v>175</v>
      </c>
      <c r="G46" s="32" t="s">
        <v>176</v>
      </c>
      <c r="H46" s="32" t="s">
        <v>177</v>
      </c>
      <c r="I46" s="22">
        <v>1</v>
      </c>
      <c r="J46" s="22">
        <v>27</v>
      </c>
      <c r="K46" s="35"/>
      <c r="L46" s="37"/>
      <c r="M46" s="59"/>
    </row>
    <row r="47" spans="1:13" s="5" customFormat="1">
      <c r="A47" s="58">
        <f>A46+1</f>
        <v>29</v>
      </c>
      <c r="B47" s="34"/>
      <c r="C47" s="30"/>
      <c r="D47" s="30"/>
      <c r="E47" s="22" t="s">
        <v>99</v>
      </c>
      <c r="F47" s="22" t="s">
        <v>178</v>
      </c>
      <c r="G47" s="32" t="s">
        <v>179</v>
      </c>
      <c r="H47" s="32" t="s">
        <v>180</v>
      </c>
      <c r="I47" s="22">
        <v>2</v>
      </c>
      <c r="J47" s="22">
        <v>28</v>
      </c>
      <c r="K47" s="35"/>
      <c r="L47" s="37"/>
      <c r="M47" s="59"/>
    </row>
    <row r="48" spans="1:13" s="5" customFormat="1">
      <c r="A48" s="58">
        <f t="shared" ref="A48:A50" si="4">A47+1</f>
        <v>30</v>
      </c>
      <c r="B48" s="34"/>
      <c r="C48" s="30"/>
      <c r="D48" s="30"/>
      <c r="E48" s="22" t="s">
        <v>99</v>
      </c>
      <c r="F48" s="22" t="s">
        <v>181</v>
      </c>
      <c r="G48" s="32" t="s">
        <v>23</v>
      </c>
      <c r="H48" s="32" t="s">
        <v>182</v>
      </c>
      <c r="I48" s="22">
        <v>12</v>
      </c>
      <c r="J48" s="22">
        <v>84</v>
      </c>
      <c r="K48" s="35"/>
      <c r="L48" s="37"/>
      <c r="M48" s="59"/>
    </row>
    <row r="49" spans="1:13" s="5" customFormat="1" ht="30">
      <c r="A49" s="58">
        <f t="shared" si="4"/>
        <v>31</v>
      </c>
      <c r="B49" s="34"/>
      <c r="C49" s="30"/>
      <c r="D49" s="30"/>
      <c r="E49" s="22" t="s">
        <v>99</v>
      </c>
      <c r="F49" s="22" t="s">
        <v>183</v>
      </c>
      <c r="G49" s="32" t="s">
        <v>184</v>
      </c>
      <c r="H49" s="32" t="s">
        <v>666</v>
      </c>
      <c r="I49" s="22">
        <v>75</v>
      </c>
      <c r="J49" s="22">
        <v>2494</v>
      </c>
      <c r="K49" s="35"/>
      <c r="L49" s="37"/>
      <c r="M49" s="59"/>
    </row>
    <row r="50" spans="1:13" s="5" customFormat="1">
      <c r="A50" s="58">
        <f t="shared" si="4"/>
        <v>32</v>
      </c>
      <c r="B50" s="34"/>
      <c r="C50" s="34"/>
      <c r="D50" s="34"/>
      <c r="E50" s="22" t="s">
        <v>85</v>
      </c>
      <c r="F50" s="22" t="s">
        <v>91</v>
      </c>
      <c r="G50" s="41" t="s">
        <v>58</v>
      </c>
      <c r="H50" s="32" t="s">
        <v>92</v>
      </c>
      <c r="I50" s="22">
        <v>1</v>
      </c>
      <c r="J50" s="22">
        <v>27</v>
      </c>
      <c r="K50" s="35"/>
      <c r="L50" s="37"/>
      <c r="M50" s="59"/>
    </row>
    <row r="51" spans="1:13" s="5" customFormat="1">
      <c r="A51" s="58"/>
      <c r="B51" s="34"/>
      <c r="C51" s="34"/>
      <c r="D51" s="34"/>
      <c r="E51" s="35"/>
      <c r="F51" s="35"/>
      <c r="G51" s="36"/>
      <c r="H51" s="36"/>
      <c r="I51" s="35">
        <f>SUM(I46:I50)</f>
        <v>91</v>
      </c>
      <c r="J51" s="35">
        <f>SUM(J46:J50)</f>
        <v>2660</v>
      </c>
      <c r="K51" s="35">
        <v>2660</v>
      </c>
      <c r="L51" s="37">
        <v>2.33</v>
      </c>
      <c r="M51" s="59">
        <f>K51*L51</f>
        <v>6197.8</v>
      </c>
    </row>
    <row r="52" spans="1:13" s="5" customFormat="1">
      <c r="A52" s="58">
        <v>33</v>
      </c>
      <c r="B52" s="34">
        <v>12</v>
      </c>
      <c r="C52" s="30" t="s">
        <v>185</v>
      </c>
      <c r="D52" s="30" t="s">
        <v>66</v>
      </c>
      <c r="E52" s="22" t="s">
        <v>99</v>
      </c>
      <c r="F52" s="22" t="s">
        <v>186</v>
      </c>
      <c r="G52" s="32" t="s">
        <v>42</v>
      </c>
      <c r="H52" s="32" t="s">
        <v>187</v>
      </c>
      <c r="I52" s="22">
        <v>8</v>
      </c>
      <c r="J52" s="22">
        <v>90</v>
      </c>
      <c r="K52" s="35"/>
      <c r="L52" s="37"/>
      <c r="M52" s="59"/>
    </row>
    <row r="53" spans="1:13" s="5" customFormat="1" ht="45">
      <c r="A53" s="58">
        <f>A52+1</f>
        <v>34</v>
      </c>
      <c r="B53" s="34"/>
      <c r="C53" s="30"/>
      <c r="D53" s="30"/>
      <c r="E53" s="22" t="s">
        <v>99</v>
      </c>
      <c r="F53" s="22" t="s">
        <v>188</v>
      </c>
      <c r="G53" s="32" t="s">
        <v>42</v>
      </c>
      <c r="H53" s="32" t="s">
        <v>667</v>
      </c>
      <c r="I53" s="22">
        <v>44</v>
      </c>
      <c r="J53" s="22">
        <v>330</v>
      </c>
      <c r="K53" s="35"/>
      <c r="L53" s="37"/>
      <c r="M53" s="59"/>
    </row>
    <row r="54" spans="1:13" s="5" customFormat="1">
      <c r="A54" s="58">
        <f t="shared" ref="A54:A58" si="5">A53+1</f>
        <v>35</v>
      </c>
      <c r="B54" s="34"/>
      <c r="C54" s="30"/>
      <c r="D54" s="30"/>
      <c r="E54" s="22" t="s">
        <v>99</v>
      </c>
      <c r="F54" s="22" t="s">
        <v>189</v>
      </c>
      <c r="G54" s="32" t="s">
        <v>190</v>
      </c>
      <c r="H54" s="32" t="s">
        <v>191</v>
      </c>
      <c r="I54" s="22">
        <v>2</v>
      </c>
      <c r="J54" s="22">
        <v>5</v>
      </c>
      <c r="K54" s="35"/>
      <c r="L54" s="37"/>
      <c r="M54" s="59"/>
    </row>
    <row r="55" spans="1:13" s="5" customFormat="1">
      <c r="A55" s="58">
        <f t="shared" si="5"/>
        <v>36</v>
      </c>
      <c r="B55" s="34"/>
      <c r="C55" s="30"/>
      <c r="D55" s="30"/>
      <c r="E55" s="22" t="s">
        <v>99</v>
      </c>
      <c r="F55" s="22" t="s">
        <v>192</v>
      </c>
      <c r="G55" s="32" t="s">
        <v>190</v>
      </c>
      <c r="H55" s="32" t="s">
        <v>193</v>
      </c>
      <c r="I55" s="22">
        <v>27</v>
      </c>
      <c r="J55" s="22">
        <v>335</v>
      </c>
      <c r="K55" s="35"/>
      <c r="L55" s="37"/>
      <c r="M55" s="59"/>
    </row>
    <row r="56" spans="1:13" s="5" customFormat="1">
      <c r="A56" s="58">
        <f t="shared" si="5"/>
        <v>37</v>
      </c>
      <c r="B56" s="34"/>
      <c r="C56" s="30"/>
      <c r="D56" s="30"/>
      <c r="E56" s="22" t="s">
        <v>99</v>
      </c>
      <c r="F56" s="22" t="s">
        <v>194</v>
      </c>
      <c r="G56" s="32" t="s">
        <v>195</v>
      </c>
      <c r="H56" s="32" t="s">
        <v>196</v>
      </c>
      <c r="I56" s="22">
        <v>5</v>
      </c>
      <c r="J56" s="22">
        <v>5</v>
      </c>
      <c r="K56" s="35"/>
      <c r="L56" s="37"/>
      <c r="M56" s="59"/>
    </row>
    <row r="57" spans="1:13" s="5" customFormat="1">
      <c r="A57" s="58">
        <f t="shared" si="5"/>
        <v>38</v>
      </c>
      <c r="B57" s="34"/>
      <c r="C57" s="30"/>
      <c r="D57" s="30"/>
      <c r="E57" s="22" t="s">
        <v>99</v>
      </c>
      <c r="F57" s="22" t="s">
        <v>197</v>
      </c>
      <c r="G57" s="32" t="s">
        <v>96</v>
      </c>
      <c r="H57" s="32" t="s">
        <v>198</v>
      </c>
      <c r="I57" s="22">
        <v>50</v>
      </c>
      <c r="J57" s="22">
        <v>2000</v>
      </c>
      <c r="K57" s="35"/>
      <c r="L57" s="37"/>
      <c r="M57" s="59"/>
    </row>
    <row r="58" spans="1:13" s="5" customFormat="1" ht="30">
      <c r="A58" s="58">
        <f t="shared" si="5"/>
        <v>39</v>
      </c>
      <c r="B58" s="34"/>
      <c r="C58" s="30"/>
      <c r="D58" s="30"/>
      <c r="E58" s="22" t="s">
        <v>99</v>
      </c>
      <c r="F58" s="22" t="s">
        <v>199</v>
      </c>
      <c r="G58" s="32" t="s">
        <v>96</v>
      </c>
      <c r="H58" s="32" t="s">
        <v>200</v>
      </c>
      <c r="I58" s="22">
        <v>21</v>
      </c>
      <c r="J58" s="22">
        <v>50</v>
      </c>
      <c r="K58" s="35"/>
      <c r="L58" s="37"/>
      <c r="M58" s="59"/>
    </row>
    <row r="59" spans="1:13" s="5" customFormat="1">
      <c r="A59" s="58"/>
      <c r="B59" s="34"/>
      <c r="C59" s="34"/>
      <c r="D59" s="34"/>
      <c r="E59" s="35"/>
      <c r="F59" s="35"/>
      <c r="G59" s="36"/>
      <c r="H59" s="36"/>
      <c r="I59" s="35">
        <f>SUM(I52:I58)</f>
        <v>157</v>
      </c>
      <c r="J59" s="35">
        <f>SUM(J52:J58)</f>
        <v>2815</v>
      </c>
      <c r="K59" s="35">
        <v>2815</v>
      </c>
      <c r="L59" s="37">
        <v>2.33</v>
      </c>
      <c r="M59" s="59">
        <f>K59*L59</f>
        <v>6558.95</v>
      </c>
    </row>
    <row r="60" spans="1:13" s="5" customFormat="1">
      <c r="A60" s="58">
        <v>40</v>
      </c>
      <c r="B60" s="34">
        <v>13</v>
      </c>
      <c r="C60" s="30" t="s">
        <v>201</v>
      </c>
      <c r="D60" s="30" t="s">
        <v>66</v>
      </c>
      <c r="E60" s="22" t="s">
        <v>99</v>
      </c>
      <c r="F60" s="22" t="s">
        <v>202</v>
      </c>
      <c r="G60" s="32" t="s">
        <v>203</v>
      </c>
      <c r="H60" s="32" t="s">
        <v>204</v>
      </c>
      <c r="I60" s="22">
        <v>10</v>
      </c>
      <c r="J60" s="22">
        <v>48</v>
      </c>
      <c r="K60" s="35"/>
      <c r="L60" s="37"/>
      <c r="M60" s="59"/>
    </row>
    <row r="61" spans="1:13" s="5" customFormat="1" ht="45">
      <c r="A61" s="58">
        <f>A60+1</f>
        <v>41</v>
      </c>
      <c r="B61" s="34"/>
      <c r="C61" s="30"/>
      <c r="D61" s="30"/>
      <c r="E61" s="22" t="s">
        <v>99</v>
      </c>
      <c r="F61" s="22" t="s">
        <v>205</v>
      </c>
      <c r="G61" s="32" t="s">
        <v>206</v>
      </c>
      <c r="H61" s="32" t="s">
        <v>207</v>
      </c>
      <c r="I61" s="22">
        <v>173</v>
      </c>
      <c r="J61" s="22">
        <v>2816</v>
      </c>
      <c r="K61" s="35"/>
      <c r="L61" s="37"/>
      <c r="M61" s="59"/>
    </row>
    <row r="62" spans="1:13" s="5" customFormat="1">
      <c r="A62" s="58">
        <f>A61+1</f>
        <v>42</v>
      </c>
      <c r="B62" s="34"/>
      <c r="C62" s="30"/>
      <c r="D62" s="30"/>
      <c r="E62" s="22" t="s">
        <v>99</v>
      </c>
      <c r="F62" s="22" t="s">
        <v>208</v>
      </c>
      <c r="G62" s="32" t="s">
        <v>89</v>
      </c>
      <c r="H62" s="32" t="s">
        <v>209</v>
      </c>
      <c r="I62" s="22">
        <v>14</v>
      </c>
      <c r="J62" s="22">
        <v>256</v>
      </c>
      <c r="K62" s="35"/>
      <c r="L62" s="37"/>
      <c r="M62" s="59"/>
    </row>
    <row r="63" spans="1:13" s="5" customFormat="1">
      <c r="A63" s="60"/>
      <c r="B63" s="40"/>
      <c r="C63" s="40"/>
      <c r="D63" s="40"/>
      <c r="E63" s="39"/>
      <c r="F63" s="39"/>
      <c r="G63" s="43"/>
      <c r="H63" s="43"/>
      <c r="I63" s="39">
        <f>SUM(I60:I62)</f>
        <v>197</v>
      </c>
      <c r="J63" s="39">
        <f>SUM(J60:J62)</f>
        <v>3120</v>
      </c>
      <c r="K63" s="39">
        <v>3120</v>
      </c>
      <c r="L63" s="42">
        <v>2.33</v>
      </c>
      <c r="M63" s="61">
        <f>K63*L63</f>
        <v>7269.6</v>
      </c>
    </row>
    <row r="64" spans="1:13" s="5" customFormat="1" ht="30">
      <c r="A64" s="58">
        <v>43</v>
      </c>
      <c r="B64" s="34">
        <v>14</v>
      </c>
      <c r="C64" s="30" t="s">
        <v>210</v>
      </c>
      <c r="D64" s="30" t="s">
        <v>66</v>
      </c>
      <c r="E64" s="22" t="s">
        <v>99</v>
      </c>
      <c r="F64" s="22" t="s">
        <v>211</v>
      </c>
      <c r="G64" s="32" t="s">
        <v>50</v>
      </c>
      <c r="H64" s="32" t="s">
        <v>668</v>
      </c>
      <c r="I64" s="22">
        <v>106</v>
      </c>
      <c r="J64" s="22">
        <v>927</v>
      </c>
      <c r="K64" s="35"/>
      <c r="L64" s="37"/>
      <c r="M64" s="59"/>
    </row>
    <row r="65" spans="1:13" s="5" customFormat="1">
      <c r="A65" s="58">
        <f>A64+1</f>
        <v>44</v>
      </c>
      <c r="B65" s="34"/>
      <c r="C65" s="30"/>
      <c r="D65" s="30"/>
      <c r="E65" s="22" t="s">
        <v>99</v>
      </c>
      <c r="F65" s="22" t="s">
        <v>212</v>
      </c>
      <c r="G65" s="32" t="s">
        <v>49</v>
      </c>
      <c r="H65" s="32" t="s">
        <v>213</v>
      </c>
      <c r="I65" s="22">
        <v>48</v>
      </c>
      <c r="J65" s="22">
        <v>810</v>
      </c>
      <c r="K65" s="35"/>
      <c r="L65" s="37"/>
      <c r="M65" s="59"/>
    </row>
    <row r="66" spans="1:13" s="5" customFormat="1">
      <c r="A66" s="58">
        <f t="shared" ref="A66" si="6">A65+1</f>
        <v>45</v>
      </c>
      <c r="B66" s="34"/>
      <c r="C66" s="30"/>
      <c r="D66" s="30"/>
      <c r="E66" s="22" t="s">
        <v>99</v>
      </c>
      <c r="F66" s="22" t="s">
        <v>214</v>
      </c>
      <c r="G66" s="32" t="s">
        <v>80</v>
      </c>
      <c r="H66" s="32" t="s">
        <v>215</v>
      </c>
      <c r="I66" s="22">
        <v>4</v>
      </c>
      <c r="J66" s="22">
        <v>25</v>
      </c>
      <c r="K66" s="35"/>
      <c r="L66" s="37"/>
      <c r="M66" s="59"/>
    </row>
    <row r="67" spans="1:13" s="5" customFormat="1">
      <c r="A67" s="58"/>
      <c r="B67" s="34"/>
      <c r="C67" s="34"/>
      <c r="D67" s="34"/>
      <c r="E67" s="35"/>
      <c r="F67" s="35"/>
      <c r="G67" s="36"/>
      <c r="H67" s="36"/>
      <c r="I67" s="35">
        <f>SUM(I64:I66)</f>
        <v>158</v>
      </c>
      <c r="J67" s="35">
        <f>SUM(J64:J66)</f>
        <v>1762</v>
      </c>
      <c r="K67" s="35">
        <v>2500</v>
      </c>
      <c r="L67" s="37">
        <v>2.33</v>
      </c>
      <c r="M67" s="59">
        <f>K67*L67</f>
        <v>5825</v>
      </c>
    </row>
    <row r="68" spans="1:13" s="5" customFormat="1">
      <c r="A68" s="58">
        <v>46</v>
      </c>
      <c r="B68" s="34">
        <v>15</v>
      </c>
      <c r="C68" s="30" t="s">
        <v>216</v>
      </c>
      <c r="D68" s="30" t="s">
        <v>66</v>
      </c>
      <c r="E68" s="22" t="s">
        <v>99</v>
      </c>
      <c r="F68" s="22" t="s">
        <v>217</v>
      </c>
      <c r="G68" s="29" t="s">
        <v>218</v>
      </c>
      <c r="H68" s="32" t="s">
        <v>219</v>
      </c>
      <c r="I68" s="22">
        <v>15</v>
      </c>
      <c r="J68" s="22">
        <v>222</v>
      </c>
      <c r="K68" s="35"/>
      <c r="L68" s="37"/>
      <c r="M68" s="59"/>
    </row>
    <row r="69" spans="1:13" s="5" customFormat="1">
      <c r="A69" s="58">
        <f>A68+1</f>
        <v>47</v>
      </c>
      <c r="B69" s="34"/>
      <c r="C69" s="30"/>
      <c r="D69" s="30"/>
      <c r="E69" s="22" t="s">
        <v>99</v>
      </c>
      <c r="F69" s="22" t="s">
        <v>220</v>
      </c>
      <c r="G69" s="32" t="s">
        <v>26</v>
      </c>
      <c r="H69" s="32" t="s">
        <v>221</v>
      </c>
      <c r="I69" s="22">
        <v>21</v>
      </c>
      <c r="J69" s="22">
        <v>408</v>
      </c>
      <c r="K69" s="35"/>
      <c r="L69" s="37"/>
      <c r="M69" s="59"/>
    </row>
    <row r="70" spans="1:13" s="5" customFormat="1">
      <c r="A70" s="58">
        <f t="shared" ref="A70:A74" si="7">A69+1</f>
        <v>48</v>
      </c>
      <c r="B70" s="34"/>
      <c r="C70" s="30"/>
      <c r="D70" s="30"/>
      <c r="E70" s="22" t="s">
        <v>99</v>
      </c>
      <c r="F70" s="22" t="s">
        <v>222</v>
      </c>
      <c r="G70" s="32" t="s">
        <v>71</v>
      </c>
      <c r="H70" s="32" t="s">
        <v>223</v>
      </c>
      <c r="I70" s="22">
        <v>37</v>
      </c>
      <c r="J70" s="22">
        <v>457</v>
      </c>
      <c r="K70" s="35"/>
      <c r="L70" s="37"/>
      <c r="M70" s="59"/>
    </row>
    <row r="71" spans="1:13" s="5" customFormat="1">
      <c r="A71" s="58">
        <f t="shared" si="7"/>
        <v>49</v>
      </c>
      <c r="B71" s="34"/>
      <c r="C71" s="30"/>
      <c r="D71" s="30"/>
      <c r="E71" s="22" t="s">
        <v>99</v>
      </c>
      <c r="F71" s="22" t="s">
        <v>224</v>
      </c>
      <c r="G71" s="32" t="s">
        <v>26</v>
      </c>
      <c r="H71" s="32" t="s">
        <v>225</v>
      </c>
      <c r="I71" s="22">
        <v>17</v>
      </c>
      <c r="J71" s="22">
        <v>107</v>
      </c>
      <c r="K71" s="35"/>
      <c r="L71" s="37"/>
      <c r="M71" s="59"/>
    </row>
    <row r="72" spans="1:13" s="5" customFormat="1" ht="30">
      <c r="A72" s="58">
        <f t="shared" si="7"/>
        <v>50</v>
      </c>
      <c r="B72" s="34"/>
      <c r="C72" s="30"/>
      <c r="D72" s="30"/>
      <c r="E72" s="22" t="s">
        <v>99</v>
      </c>
      <c r="F72" s="22" t="s">
        <v>226</v>
      </c>
      <c r="G72" s="32" t="s">
        <v>227</v>
      </c>
      <c r="H72" s="32" t="s">
        <v>228</v>
      </c>
      <c r="I72" s="22">
        <v>64</v>
      </c>
      <c r="J72" s="22">
        <v>681</v>
      </c>
      <c r="K72" s="35"/>
      <c r="L72" s="37"/>
      <c r="M72" s="59"/>
    </row>
    <row r="73" spans="1:13" s="5" customFormat="1" ht="30">
      <c r="A73" s="58">
        <f t="shared" si="7"/>
        <v>51</v>
      </c>
      <c r="B73" s="34"/>
      <c r="C73" s="30"/>
      <c r="D73" s="30"/>
      <c r="E73" s="22" t="s">
        <v>99</v>
      </c>
      <c r="F73" s="22" t="s">
        <v>229</v>
      </c>
      <c r="G73" s="32" t="s">
        <v>227</v>
      </c>
      <c r="H73" s="32" t="s">
        <v>669</v>
      </c>
      <c r="I73" s="22">
        <v>69</v>
      </c>
      <c r="J73" s="22">
        <v>70</v>
      </c>
      <c r="K73" s="35"/>
      <c r="L73" s="37"/>
      <c r="M73" s="59"/>
    </row>
    <row r="74" spans="1:13" s="5" customFormat="1">
      <c r="A74" s="58">
        <f t="shared" si="7"/>
        <v>52</v>
      </c>
      <c r="B74" s="34"/>
      <c r="C74" s="30"/>
      <c r="D74" s="30"/>
      <c r="E74" s="22" t="s">
        <v>99</v>
      </c>
      <c r="F74" s="22" t="s">
        <v>230</v>
      </c>
      <c r="G74" s="32" t="s">
        <v>26</v>
      </c>
      <c r="H74" s="32" t="s">
        <v>231</v>
      </c>
      <c r="I74" s="22">
        <v>17</v>
      </c>
      <c r="J74" s="22">
        <v>169</v>
      </c>
      <c r="K74" s="35"/>
      <c r="L74" s="37"/>
      <c r="M74" s="59"/>
    </row>
    <row r="75" spans="1:13" s="5" customFormat="1">
      <c r="A75" s="58"/>
      <c r="B75" s="34"/>
      <c r="C75" s="34"/>
      <c r="D75" s="34"/>
      <c r="E75" s="35"/>
      <c r="F75" s="35"/>
      <c r="G75" s="36"/>
      <c r="H75" s="36"/>
      <c r="I75" s="35">
        <f>SUM(I68:I74)</f>
        <v>240</v>
      </c>
      <c r="J75" s="35">
        <f>SUM(J68:J74)</f>
        <v>2114</v>
      </c>
      <c r="K75" s="35">
        <v>2500</v>
      </c>
      <c r="L75" s="37">
        <v>2.33</v>
      </c>
      <c r="M75" s="59">
        <f>K75*L75</f>
        <v>5825</v>
      </c>
    </row>
    <row r="76" spans="1:13" s="5" customFormat="1">
      <c r="A76" s="58">
        <v>53</v>
      </c>
      <c r="B76" s="34">
        <v>16</v>
      </c>
      <c r="C76" s="30" t="s">
        <v>232</v>
      </c>
      <c r="D76" s="30" t="s">
        <v>66</v>
      </c>
      <c r="E76" s="22" t="s">
        <v>99</v>
      </c>
      <c r="F76" s="22" t="s">
        <v>233</v>
      </c>
      <c r="G76" s="32" t="s">
        <v>42</v>
      </c>
      <c r="H76" s="32" t="s">
        <v>234</v>
      </c>
      <c r="I76" s="22">
        <v>1</v>
      </c>
      <c r="J76" s="22">
        <v>10</v>
      </c>
      <c r="K76" s="35"/>
      <c r="L76" s="37"/>
      <c r="M76" s="59"/>
    </row>
    <row r="77" spans="1:13" s="5" customFormat="1" ht="30">
      <c r="A77" s="58">
        <f>A76+1</f>
        <v>54</v>
      </c>
      <c r="B77" s="34"/>
      <c r="C77" s="30"/>
      <c r="D77" s="30"/>
      <c r="E77" s="22" t="s">
        <v>99</v>
      </c>
      <c r="F77" s="22" t="s">
        <v>235</v>
      </c>
      <c r="G77" s="32" t="s">
        <v>42</v>
      </c>
      <c r="H77" s="32" t="s">
        <v>670</v>
      </c>
      <c r="I77" s="22">
        <v>35</v>
      </c>
      <c r="J77" s="22">
        <v>409</v>
      </c>
      <c r="K77" s="35"/>
      <c r="L77" s="37"/>
      <c r="M77" s="59"/>
    </row>
    <row r="78" spans="1:13" s="5" customFormat="1">
      <c r="A78" s="58">
        <f t="shared" ref="A78:A81" si="8">A77+1</f>
        <v>55</v>
      </c>
      <c r="B78" s="34"/>
      <c r="C78" s="30"/>
      <c r="D78" s="30"/>
      <c r="E78" s="22" t="s">
        <v>99</v>
      </c>
      <c r="F78" s="22" t="s">
        <v>236</v>
      </c>
      <c r="G78" s="32" t="s">
        <v>237</v>
      </c>
      <c r="H78" s="32" t="s">
        <v>238</v>
      </c>
      <c r="I78" s="22">
        <v>2</v>
      </c>
      <c r="J78" s="22">
        <v>10</v>
      </c>
      <c r="K78" s="35"/>
      <c r="L78" s="37"/>
      <c r="M78" s="59"/>
    </row>
    <row r="79" spans="1:13" s="5" customFormat="1">
      <c r="A79" s="58">
        <f t="shared" si="8"/>
        <v>56</v>
      </c>
      <c r="B79" s="34"/>
      <c r="C79" s="30"/>
      <c r="D79" s="30"/>
      <c r="E79" s="22" t="s">
        <v>99</v>
      </c>
      <c r="F79" s="22" t="s">
        <v>239</v>
      </c>
      <c r="G79" s="32" t="s">
        <v>84</v>
      </c>
      <c r="H79" s="32" t="s">
        <v>240</v>
      </c>
      <c r="I79" s="22">
        <v>20</v>
      </c>
      <c r="J79" s="22">
        <v>546</v>
      </c>
      <c r="K79" s="35"/>
      <c r="L79" s="37"/>
      <c r="M79" s="59"/>
    </row>
    <row r="80" spans="1:13" s="5" customFormat="1" ht="30">
      <c r="A80" s="58">
        <f t="shared" si="8"/>
        <v>57</v>
      </c>
      <c r="B80" s="34"/>
      <c r="C80" s="30"/>
      <c r="D80" s="30"/>
      <c r="E80" s="22" t="s">
        <v>99</v>
      </c>
      <c r="F80" s="22" t="s">
        <v>241</v>
      </c>
      <c r="G80" s="32" t="s">
        <v>242</v>
      </c>
      <c r="H80" s="32" t="s">
        <v>671</v>
      </c>
      <c r="I80" s="22">
        <v>12</v>
      </c>
      <c r="J80" s="22">
        <v>21</v>
      </c>
      <c r="K80" s="35"/>
      <c r="L80" s="37"/>
      <c r="M80" s="59"/>
    </row>
    <row r="81" spans="1:13" s="5" customFormat="1" ht="30">
      <c r="A81" s="58">
        <f t="shared" si="8"/>
        <v>58</v>
      </c>
      <c r="B81" s="34"/>
      <c r="C81" s="30"/>
      <c r="D81" s="30"/>
      <c r="E81" s="22" t="s">
        <v>99</v>
      </c>
      <c r="F81" s="22" t="s">
        <v>243</v>
      </c>
      <c r="G81" s="32" t="s">
        <v>64</v>
      </c>
      <c r="H81" s="32" t="s">
        <v>672</v>
      </c>
      <c r="I81" s="22">
        <v>17</v>
      </c>
      <c r="J81" s="22">
        <v>516</v>
      </c>
      <c r="K81" s="35"/>
      <c r="L81" s="37"/>
      <c r="M81" s="59"/>
    </row>
    <row r="82" spans="1:13" s="5" customFormat="1">
      <c r="A82" s="58"/>
      <c r="B82" s="34"/>
      <c r="C82" s="34"/>
      <c r="D82" s="34"/>
      <c r="E82" s="35"/>
      <c r="F82" s="35"/>
      <c r="G82" s="36"/>
      <c r="H82" s="36"/>
      <c r="I82" s="35">
        <f>SUM(I76:I81)</f>
        <v>87</v>
      </c>
      <c r="J82" s="35">
        <f>SUM(J76:J81)</f>
        <v>1512</v>
      </c>
      <c r="K82" s="35">
        <v>2500</v>
      </c>
      <c r="L82" s="37">
        <v>2.33</v>
      </c>
      <c r="M82" s="59">
        <f>K82*L82</f>
        <v>5825</v>
      </c>
    </row>
    <row r="83" spans="1:13" s="5" customFormat="1">
      <c r="A83" s="58">
        <v>59</v>
      </c>
      <c r="B83" s="34">
        <v>17</v>
      </c>
      <c r="C83" s="30" t="s">
        <v>244</v>
      </c>
      <c r="D83" s="31" t="s">
        <v>24</v>
      </c>
      <c r="E83" s="38" t="s">
        <v>99</v>
      </c>
      <c r="F83" s="38" t="s">
        <v>245</v>
      </c>
      <c r="G83" s="41" t="s">
        <v>246</v>
      </c>
      <c r="H83" s="41" t="s">
        <v>247</v>
      </c>
      <c r="I83" s="38">
        <v>10</v>
      </c>
      <c r="J83" s="38">
        <v>2090</v>
      </c>
      <c r="K83" s="39"/>
      <c r="L83" s="42"/>
      <c r="M83" s="61"/>
    </row>
    <row r="84" spans="1:13" s="5" customFormat="1" ht="30">
      <c r="A84" s="58">
        <f>A83+1</f>
        <v>60</v>
      </c>
      <c r="B84" s="34"/>
      <c r="C84" s="30"/>
      <c r="D84" s="30"/>
      <c r="E84" s="38" t="s">
        <v>99</v>
      </c>
      <c r="F84" s="38" t="s">
        <v>248</v>
      </c>
      <c r="G84" s="41" t="s">
        <v>249</v>
      </c>
      <c r="H84" s="41" t="s">
        <v>673</v>
      </c>
      <c r="I84" s="38">
        <v>32</v>
      </c>
      <c r="J84" s="38">
        <v>608</v>
      </c>
      <c r="K84" s="39"/>
      <c r="L84" s="42"/>
      <c r="M84" s="61"/>
    </row>
    <row r="85" spans="1:13" s="5" customFormat="1">
      <c r="A85" s="58">
        <f t="shared" ref="A85:A89" si="9">A84+1</f>
        <v>61</v>
      </c>
      <c r="B85" s="34"/>
      <c r="C85" s="30"/>
      <c r="D85" s="30"/>
      <c r="E85" s="38" t="s">
        <v>99</v>
      </c>
      <c r="F85" s="38" t="s">
        <v>250</v>
      </c>
      <c r="G85" s="41" t="s">
        <v>251</v>
      </c>
      <c r="H85" s="41" t="s">
        <v>252</v>
      </c>
      <c r="I85" s="38">
        <v>63</v>
      </c>
      <c r="J85" s="38">
        <v>2583</v>
      </c>
      <c r="K85" s="39"/>
      <c r="L85" s="42"/>
      <c r="M85" s="61"/>
    </row>
    <row r="86" spans="1:13" s="5" customFormat="1">
      <c r="A86" s="58">
        <f t="shared" si="9"/>
        <v>62</v>
      </c>
      <c r="B86" s="34"/>
      <c r="C86" s="30"/>
      <c r="D86" s="30"/>
      <c r="E86" s="38" t="s">
        <v>99</v>
      </c>
      <c r="F86" s="38" t="s">
        <v>253</v>
      </c>
      <c r="G86" s="41" t="s">
        <v>86</v>
      </c>
      <c r="H86" s="41" t="s">
        <v>254</v>
      </c>
      <c r="I86" s="38">
        <v>7</v>
      </c>
      <c r="J86" s="38">
        <v>170</v>
      </c>
      <c r="K86" s="39"/>
      <c r="L86" s="42"/>
      <c r="M86" s="61"/>
    </row>
    <row r="87" spans="1:13" s="5" customFormat="1">
      <c r="A87" s="58">
        <f t="shared" si="9"/>
        <v>63</v>
      </c>
      <c r="B87" s="34"/>
      <c r="C87" s="30"/>
      <c r="D87" s="30"/>
      <c r="E87" s="38" t="s">
        <v>99</v>
      </c>
      <c r="F87" s="38" t="s">
        <v>255</v>
      </c>
      <c r="G87" s="41" t="s">
        <v>256</v>
      </c>
      <c r="H87" s="41" t="s">
        <v>257</v>
      </c>
      <c r="I87" s="38">
        <v>77</v>
      </c>
      <c r="J87" s="38">
        <v>390</v>
      </c>
      <c r="K87" s="39"/>
      <c r="L87" s="42"/>
      <c r="M87" s="61"/>
    </row>
    <row r="88" spans="1:13" s="5" customFormat="1">
      <c r="A88" s="58">
        <f t="shared" si="9"/>
        <v>64</v>
      </c>
      <c r="B88" s="34"/>
      <c r="C88" s="30"/>
      <c r="D88" s="30"/>
      <c r="E88" s="38" t="s">
        <v>99</v>
      </c>
      <c r="F88" s="38" t="s">
        <v>258</v>
      </c>
      <c r="G88" s="41" t="s">
        <v>251</v>
      </c>
      <c r="H88" s="41" t="s">
        <v>259</v>
      </c>
      <c r="I88" s="38">
        <v>10</v>
      </c>
      <c r="J88" s="38">
        <v>2090</v>
      </c>
      <c r="K88" s="39"/>
      <c r="L88" s="42"/>
      <c r="M88" s="61"/>
    </row>
    <row r="89" spans="1:13" s="5" customFormat="1">
      <c r="A89" s="58">
        <f t="shared" si="9"/>
        <v>65</v>
      </c>
      <c r="B89" s="34"/>
      <c r="C89" s="30"/>
      <c r="D89" s="30"/>
      <c r="E89" s="38" t="s">
        <v>99</v>
      </c>
      <c r="F89" s="38" t="s">
        <v>260</v>
      </c>
      <c r="G89" s="48" t="s">
        <v>261</v>
      </c>
      <c r="H89" s="41" t="s">
        <v>262</v>
      </c>
      <c r="I89" s="38">
        <v>9</v>
      </c>
      <c r="J89" s="38">
        <v>227</v>
      </c>
      <c r="K89" s="39"/>
      <c r="L89" s="42"/>
      <c r="M89" s="61"/>
    </row>
    <row r="90" spans="1:13" s="5" customFormat="1">
      <c r="A90" s="58"/>
      <c r="B90" s="34"/>
      <c r="C90" s="34"/>
      <c r="D90" s="34"/>
      <c r="E90" s="39"/>
      <c r="F90" s="39"/>
      <c r="G90" s="43"/>
      <c r="H90" s="43"/>
      <c r="I90" s="39">
        <f>SUM(I83:I89)</f>
        <v>208</v>
      </c>
      <c r="J90" s="39">
        <f>SUM(J83:J89)</f>
        <v>8158</v>
      </c>
      <c r="K90" s="39">
        <v>8158</v>
      </c>
      <c r="L90" s="42">
        <v>4.5</v>
      </c>
      <c r="M90" s="61">
        <f>K90*L90</f>
        <v>36711</v>
      </c>
    </row>
    <row r="91" spans="1:13" s="5" customFormat="1">
      <c r="A91" s="58">
        <v>66</v>
      </c>
      <c r="B91" s="34">
        <v>18</v>
      </c>
      <c r="C91" s="30" t="s">
        <v>263</v>
      </c>
      <c r="D91" s="30" t="s">
        <v>66</v>
      </c>
      <c r="E91" s="22" t="s">
        <v>264</v>
      </c>
      <c r="F91" s="22" t="s">
        <v>265</v>
      </c>
      <c r="G91" s="32" t="s">
        <v>35</v>
      </c>
      <c r="H91" s="32" t="s">
        <v>266</v>
      </c>
      <c r="I91" s="22">
        <v>14</v>
      </c>
      <c r="J91" s="22">
        <v>107</v>
      </c>
      <c r="K91" s="35"/>
      <c r="L91" s="37"/>
      <c r="M91" s="59"/>
    </row>
    <row r="92" spans="1:13" s="5" customFormat="1">
      <c r="A92" s="58">
        <f>A91+1</f>
        <v>67</v>
      </c>
      <c r="B92" s="34"/>
      <c r="C92" s="30"/>
      <c r="D92" s="30"/>
      <c r="E92" s="22" t="s">
        <v>264</v>
      </c>
      <c r="F92" s="22" t="s">
        <v>267</v>
      </c>
      <c r="G92" s="32" t="s">
        <v>22</v>
      </c>
      <c r="H92" s="32" t="s">
        <v>268</v>
      </c>
      <c r="I92" s="22">
        <v>20</v>
      </c>
      <c r="J92" s="22">
        <v>231</v>
      </c>
      <c r="K92" s="35"/>
      <c r="L92" s="37"/>
      <c r="M92" s="59"/>
    </row>
    <row r="93" spans="1:13" s="5" customFormat="1">
      <c r="A93" s="58">
        <f t="shared" ref="A93" si="10">A92+1</f>
        <v>68</v>
      </c>
      <c r="B93" s="34"/>
      <c r="C93" s="30"/>
      <c r="D93" s="30"/>
      <c r="E93" s="22" t="s">
        <v>264</v>
      </c>
      <c r="F93" s="22" t="s">
        <v>269</v>
      </c>
      <c r="G93" s="32" t="s">
        <v>48</v>
      </c>
      <c r="H93" s="32" t="s">
        <v>270</v>
      </c>
      <c r="I93" s="22">
        <v>14</v>
      </c>
      <c r="J93" s="22">
        <v>120</v>
      </c>
      <c r="K93" s="35"/>
      <c r="L93" s="37"/>
      <c r="M93" s="59"/>
    </row>
    <row r="94" spans="1:13" s="5" customFormat="1">
      <c r="A94" s="58"/>
      <c r="B94" s="34"/>
      <c r="C94" s="34"/>
      <c r="D94" s="34"/>
      <c r="E94" s="35"/>
      <c r="F94" s="35"/>
      <c r="G94" s="36"/>
      <c r="H94" s="36"/>
      <c r="I94" s="35">
        <f>SUM(I91:I93)</f>
        <v>48</v>
      </c>
      <c r="J94" s="35">
        <f>SUM(J91:J93)</f>
        <v>458</v>
      </c>
      <c r="K94" s="35">
        <v>1500</v>
      </c>
      <c r="L94" s="37">
        <v>2.33</v>
      </c>
      <c r="M94" s="59">
        <f>K94*L94</f>
        <v>3495</v>
      </c>
    </row>
    <row r="95" spans="1:13" s="5" customFormat="1">
      <c r="A95" s="58">
        <v>69</v>
      </c>
      <c r="B95" s="34">
        <v>19</v>
      </c>
      <c r="C95" s="30" t="s">
        <v>271</v>
      </c>
      <c r="D95" s="30" t="s">
        <v>66</v>
      </c>
      <c r="E95" s="22" t="s">
        <v>264</v>
      </c>
      <c r="F95" s="22" t="s">
        <v>272</v>
      </c>
      <c r="G95" s="32" t="s">
        <v>34</v>
      </c>
      <c r="H95" s="32" t="s">
        <v>273</v>
      </c>
      <c r="I95" s="22">
        <v>14</v>
      </c>
      <c r="J95" s="22">
        <v>254</v>
      </c>
      <c r="K95" s="35"/>
      <c r="L95" s="37"/>
      <c r="M95" s="59"/>
    </row>
    <row r="96" spans="1:13" s="5" customFormat="1">
      <c r="A96" s="58">
        <f>A95+1</f>
        <v>70</v>
      </c>
      <c r="B96" s="34"/>
      <c r="C96" s="30"/>
      <c r="D96" s="30"/>
      <c r="E96" s="22" t="s">
        <v>264</v>
      </c>
      <c r="F96" s="22" t="s">
        <v>274</v>
      </c>
      <c r="G96" s="32" t="s">
        <v>275</v>
      </c>
      <c r="H96" s="32" t="s">
        <v>276</v>
      </c>
      <c r="I96" s="22">
        <v>17</v>
      </c>
      <c r="J96" s="22">
        <v>228</v>
      </c>
      <c r="K96" s="35"/>
      <c r="L96" s="37"/>
      <c r="M96" s="59"/>
    </row>
    <row r="97" spans="1:13" s="5" customFormat="1" ht="30">
      <c r="A97" s="58">
        <f t="shared" ref="A97" si="11">A96+1</f>
        <v>71</v>
      </c>
      <c r="B97" s="34"/>
      <c r="C97" s="30"/>
      <c r="D97" s="30"/>
      <c r="E97" s="22" t="s">
        <v>264</v>
      </c>
      <c r="F97" s="22" t="s">
        <v>277</v>
      </c>
      <c r="G97" s="32" t="s">
        <v>278</v>
      </c>
      <c r="H97" s="32" t="s">
        <v>674</v>
      </c>
      <c r="I97" s="22">
        <v>50</v>
      </c>
      <c r="J97" s="22">
        <v>963</v>
      </c>
      <c r="K97" s="35"/>
      <c r="L97" s="37"/>
      <c r="M97" s="59"/>
    </row>
    <row r="98" spans="1:13" s="5" customFormat="1">
      <c r="A98" s="58"/>
      <c r="B98" s="34"/>
      <c r="C98" s="34"/>
      <c r="D98" s="34"/>
      <c r="E98" s="35"/>
      <c r="F98" s="35"/>
      <c r="G98" s="36"/>
      <c r="H98" s="36"/>
      <c r="I98" s="35">
        <f>SUM(I95:I97)</f>
        <v>81</v>
      </c>
      <c r="J98" s="35">
        <f>SUM(J95:J97)</f>
        <v>1445</v>
      </c>
      <c r="K98" s="35">
        <v>1500</v>
      </c>
      <c r="L98" s="37">
        <v>2.33</v>
      </c>
      <c r="M98" s="59">
        <f>K98*L98</f>
        <v>3495</v>
      </c>
    </row>
    <row r="99" spans="1:13" s="5" customFormat="1">
      <c r="A99" s="58">
        <v>72</v>
      </c>
      <c r="B99" s="34">
        <v>20</v>
      </c>
      <c r="C99" s="30" t="s">
        <v>279</v>
      </c>
      <c r="D99" s="30" t="s">
        <v>66</v>
      </c>
      <c r="E99" s="22" t="s">
        <v>264</v>
      </c>
      <c r="F99" s="22" t="s">
        <v>280</v>
      </c>
      <c r="G99" s="32" t="s">
        <v>25</v>
      </c>
      <c r="H99" s="32" t="s">
        <v>281</v>
      </c>
      <c r="I99" s="22">
        <v>10</v>
      </c>
      <c r="J99" s="22">
        <v>232</v>
      </c>
      <c r="K99" s="35"/>
      <c r="L99" s="37"/>
      <c r="M99" s="59"/>
    </row>
    <row r="100" spans="1:13" s="5" customFormat="1">
      <c r="A100" s="58">
        <f>A99+1</f>
        <v>73</v>
      </c>
      <c r="B100" s="34"/>
      <c r="C100" s="30"/>
      <c r="D100" s="30"/>
      <c r="E100" s="22" t="s">
        <v>264</v>
      </c>
      <c r="F100" s="22" t="s">
        <v>282</v>
      </c>
      <c r="G100" s="32" t="s">
        <v>54</v>
      </c>
      <c r="H100" s="32" t="s">
        <v>283</v>
      </c>
      <c r="I100" s="22">
        <v>9</v>
      </c>
      <c r="J100" s="22">
        <v>227</v>
      </c>
      <c r="K100" s="35"/>
      <c r="L100" s="37"/>
      <c r="M100" s="59"/>
    </row>
    <row r="101" spans="1:13" s="5" customFormat="1">
      <c r="A101" s="58"/>
      <c r="B101" s="34"/>
      <c r="C101" s="34"/>
      <c r="D101" s="34"/>
      <c r="E101" s="35"/>
      <c r="F101" s="35"/>
      <c r="G101" s="36"/>
      <c r="H101" s="36"/>
      <c r="I101" s="35">
        <f>SUM(I99:I100)</f>
        <v>19</v>
      </c>
      <c r="J101" s="35">
        <f>SUM(J99:J100)</f>
        <v>459</v>
      </c>
      <c r="K101" s="35">
        <v>1500</v>
      </c>
      <c r="L101" s="37">
        <v>2.33</v>
      </c>
      <c r="M101" s="59">
        <f>K101*L101</f>
        <v>3495</v>
      </c>
    </row>
    <row r="102" spans="1:13" s="5" customFormat="1">
      <c r="A102" s="58">
        <v>74</v>
      </c>
      <c r="B102" s="34">
        <v>21</v>
      </c>
      <c r="C102" s="30" t="s">
        <v>284</v>
      </c>
      <c r="D102" s="30" t="s">
        <v>66</v>
      </c>
      <c r="E102" s="22" t="s">
        <v>264</v>
      </c>
      <c r="F102" s="22" t="s">
        <v>285</v>
      </c>
      <c r="G102" s="32" t="s">
        <v>286</v>
      </c>
      <c r="H102" s="32" t="s">
        <v>287</v>
      </c>
      <c r="I102" s="22">
        <v>11</v>
      </c>
      <c r="J102" s="22">
        <v>220</v>
      </c>
      <c r="K102" s="35"/>
      <c r="L102" s="37"/>
      <c r="M102" s="59"/>
    </row>
    <row r="103" spans="1:13" s="5" customFormat="1">
      <c r="A103" s="58">
        <f>A102+1</f>
        <v>75</v>
      </c>
      <c r="B103" s="34"/>
      <c r="C103" s="30"/>
      <c r="D103" s="30"/>
      <c r="E103" s="22" t="s">
        <v>264</v>
      </c>
      <c r="F103" s="22" t="s">
        <v>288</v>
      </c>
      <c r="G103" s="32" t="s">
        <v>289</v>
      </c>
      <c r="H103" s="32" t="s">
        <v>290</v>
      </c>
      <c r="I103" s="22">
        <v>2</v>
      </c>
      <c r="J103" s="22">
        <v>14</v>
      </c>
      <c r="K103" s="35"/>
      <c r="L103" s="37"/>
      <c r="M103" s="59"/>
    </row>
    <row r="104" spans="1:13" s="5" customFormat="1">
      <c r="A104" s="58">
        <f>A103+1</f>
        <v>76</v>
      </c>
      <c r="B104" s="34"/>
      <c r="C104" s="30"/>
      <c r="D104" s="30"/>
      <c r="E104" s="22" t="s">
        <v>264</v>
      </c>
      <c r="F104" s="22" t="s">
        <v>291</v>
      </c>
      <c r="G104" s="32" t="s">
        <v>53</v>
      </c>
      <c r="H104" s="32" t="s">
        <v>292</v>
      </c>
      <c r="I104" s="22">
        <v>66</v>
      </c>
      <c r="J104" s="22">
        <v>2602</v>
      </c>
      <c r="K104" s="35"/>
      <c r="L104" s="37"/>
      <c r="M104" s="59"/>
    </row>
    <row r="105" spans="1:13" s="5" customFormat="1">
      <c r="A105" s="58"/>
      <c r="B105" s="34"/>
      <c r="C105" s="34"/>
      <c r="D105" s="34"/>
      <c r="E105" s="35"/>
      <c r="F105" s="35"/>
      <c r="G105" s="36"/>
      <c r="H105" s="36"/>
      <c r="I105" s="35">
        <f>SUM(I102:I104)</f>
        <v>79</v>
      </c>
      <c r="J105" s="35">
        <f>SUM(J102:J104)</f>
        <v>2836</v>
      </c>
      <c r="K105" s="35">
        <v>2836</v>
      </c>
      <c r="L105" s="37">
        <v>2.33</v>
      </c>
      <c r="M105" s="59">
        <f>K105*L105</f>
        <v>6607.88</v>
      </c>
    </row>
    <row r="106" spans="1:13" s="5" customFormat="1" ht="30">
      <c r="A106" s="58">
        <v>77</v>
      </c>
      <c r="B106" s="34">
        <v>22</v>
      </c>
      <c r="C106" s="30" t="s">
        <v>293</v>
      </c>
      <c r="D106" s="30" t="s">
        <v>66</v>
      </c>
      <c r="E106" s="22" t="s">
        <v>264</v>
      </c>
      <c r="F106" s="22" t="s">
        <v>294</v>
      </c>
      <c r="G106" s="32" t="s">
        <v>295</v>
      </c>
      <c r="H106" s="32" t="s">
        <v>296</v>
      </c>
      <c r="I106" s="22">
        <v>98</v>
      </c>
      <c r="J106" s="22">
        <v>640</v>
      </c>
      <c r="K106" s="35"/>
      <c r="L106" s="37"/>
      <c r="M106" s="59"/>
    </row>
    <row r="107" spans="1:13" s="5" customFormat="1" ht="30">
      <c r="A107" s="58">
        <f>A106+1</f>
        <v>78</v>
      </c>
      <c r="B107" s="34"/>
      <c r="C107" s="30"/>
      <c r="D107" s="30"/>
      <c r="E107" s="22" t="s">
        <v>264</v>
      </c>
      <c r="F107" s="22" t="s">
        <v>297</v>
      </c>
      <c r="G107" s="32" t="s">
        <v>38</v>
      </c>
      <c r="H107" s="32" t="s">
        <v>675</v>
      </c>
      <c r="I107" s="22">
        <v>12</v>
      </c>
      <c r="J107" s="22">
        <v>108</v>
      </c>
      <c r="K107" s="35"/>
      <c r="L107" s="37"/>
      <c r="M107" s="59"/>
    </row>
    <row r="108" spans="1:13" s="5" customFormat="1" ht="30">
      <c r="A108" s="58">
        <f t="shared" ref="A108" si="12">A107+1</f>
        <v>79</v>
      </c>
      <c r="B108" s="34"/>
      <c r="C108" s="34"/>
      <c r="D108" s="34"/>
      <c r="E108" s="22" t="s">
        <v>67</v>
      </c>
      <c r="F108" s="22" t="s">
        <v>69</v>
      </c>
      <c r="G108" s="32" t="s">
        <v>68</v>
      </c>
      <c r="H108" s="32" t="s">
        <v>97</v>
      </c>
      <c r="I108" s="22">
        <v>22</v>
      </c>
      <c r="J108" s="22">
        <v>308</v>
      </c>
      <c r="K108" s="35"/>
      <c r="L108" s="37"/>
      <c r="M108" s="59"/>
    </row>
    <row r="109" spans="1:13" s="5" customFormat="1">
      <c r="A109" s="58"/>
      <c r="B109" s="34"/>
      <c r="C109" s="34"/>
      <c r="D109" s="34"/>
      <c r="E109" s="35"/>
      <c r="F109" s="35"/>
      <c r="G109" s="36"/>
      <c r="H109" s="36"/>
      <c r="I109" s="35">
        <f>SUM(I106:I108)</f>
        <v>132</v>
      </c>
      <c r="J109" s="35">
        <f>SUM(J106:J108)</f>
        <v>1056</v>
      </c>
      <c r="K109" s="35">
        <v>1500</v>
      </c>
      <c r="L109" s="37">
        <v>2.33</v>
      </c>
      <c r="M109" s="59">
        <f>K109*L109</f>
        <v>3495</v>
      </c>
    </row>
    <row r="110" spans="1:13" s="5" customFormat="1">
      <c r="A110" s="58">
        <v>80</v>
      </c>
      <c r="B110" s="34">
        <v>23</v>
      </c>
      <c r="C110" s="30" t="s">
        <v>298</v>
      </c>
      <c r="D110" s="30" t="s">
        <v>66</v>
      </c>
      <c r="E110" s="22" t="s">
        <v>264</v>
      </c>
      <c r="F110" s="22" t="s">
        <v>299</v>
      </c>
      <c r="G110" s="32" t="s">
        <v>28</v>
      </c>
      <c r="H110" s="32" t="s">
        <v>300</v>
      </c>
      <c r="I110" s="22">
        <v>2</v>
      </c>
      <c r="J110" s="22">
        <v>8</v>
      </c>
      <c r="K110" s="35"/>
      <c r="L110" s="37"/>
      <c r="M110" s="59"/>
    </row>
    <row r="111" spans="1:13" s="5" customFormat="1">
      <c r="A111" s="58">
        <f>A110+1</f>
        <v>81</v>
      </c>
      <c r="B111" s="34"/>
      <c r="C111" s="30"/>
      <c r="D111" s="30"/>
      <c r="E111" s="22" t="s">
        <v>264</v>
      </c>
      <c r="F111" s="22" t="s">
        <v>301</v>
      </c>
      <c r="G111" s="32" t="s">
        <v>302</v>
      </c>
      <c r="H111" s="32" t="s">
        <v>303</v>
      </c>
      <c r="I111" s="22">
        <v>9</v>
      </c>
      <c r="J111" s="22">
        <v>81</v>
      </c>
      <c r="K111" s="35"/>
      <c r="L111" s="37"/>
      <c r="M111" s="59"/>
    </row>
    <row r="112" spans="1:13" s="5" customFormat="1">
      <c r="A112" s="58">
        <f t="shared" ref="A112:A113" si="13">A111+1</f>
        <v>82</v>
      </c>
      <c r="B112" s="34"/>
      <c r="C112" s="30"/>
      <c r="D112" s="30"/>
      <c r="E112" s="22" t="s">
        <v>264</v>
      </c>
      <c r="F112" s="22" t="s">
        <v>304</v>
      </c>
      <c r="G112" s="32" t="s">
        <v>101</v>
      </c>
      <c r="H112" s="32" t="s">
        <v>305</v>
      </c>
      <c r="I112" s="22">
        <v>2</v>
      </c>
      <c r="J112" s="22">
        <v>14</v>
      </c>
      <c r="K112" s="35"/>
      <c r="L112" s="37"/>
      <c r="M112" s="59"/>
    </row>
    <row r="113" spans="1:13" s="5" customFormat="1">
      <c r="A113" s="58">
        <f t="shared" si="13"/>
        <v>83</v>
      </c>
      <c r="B113" s="34"/>
      <c r="C113" s="34"/>
      <c r="D113" s="34"/>
      <c r="E113" s="22" t="s">
        <v>264</v>
      </c>
      <c r="F113" s="22" t="s">
        <v>306</v>
      </c>
      <c r="G113" s="32" t="s">
        <v>112</v>
      </c>
      <c r="H113" s="32" t="s">
        <v>307</v>
      </c>
      <c r="I113" s="22">
        <v>5</v>
      </c>
      <c r="J113" s="22">
        <v>1045</v>
      </c>
      <c r="K113" s="35"/>
      <c r="L113" s="37"/>
      <c r="M113" s="59"/>
    </row>
    <row r="114" spans="1:13" s="5" customFormat="1">
      <c r="A114" s="58"/>
      <c r="B114" s="34"/>
      <c r="C114" s="34"/>
      <c r="D114" s="34"/>
      <c r="E114" s="35"/>
      <c r="F114" s="35"/>
      <c r="G114" s="36"/>
      <c r="H114" s="36"/>
      <c r="I114" s="35">
        <f>SUM(I110:I113)</f>
        <v>18</v>
      </c>
      <c r="J114" s="35">
        <f>SUM(J110:J113)</f>
        <v>1148</v>
      </c>
      <c r="K114" s="35">
        <v>1500</v>
      </c>
      <c r="L114" s="37">
        <v>2.33</v>
      </c>
      <c r="M114" s="59">
        <f>K114*L114</f>
        <v>3495</v>
      </c>
    </row>
    <row r="115" spans="1:13" s="5" customFormat="1">
      <c r="A115" s="58">
        <v>84</v>
      </c>
      <c r="B115" s="34">
        <v>24</v>
      </c>
      <c r="C115" s="30" t="s">
        <v>308</v>
      </c>
      <c r="D115" s="31" t="s">
        <v>24</v>
      </c>
      <c r="E115" s="22" t="s">
        <v>264</v>
      </c>
      <c r="F115" s="22" t="s">
        <v>309</v>
      </c>
      <c r="G115" s="32" t="s">
        <v>310</v>
      </c>
      <c r="H115" s="32" t="s">
        <v>311</v>
      </c>
      <c r="I115" s="22">
        <v>30</v>
      </c>
      <c r="J115" s="22">
        <v>141</v>
      </c>
      <c r="K115" s="35"/>
      <c r="L115" s="37"/>
      <c r="M115" s="59"/>
    </row>
    <row r="116" spans="1:13" s="5" customFormat="1">
      <c r="A116" s="58">
        <f>A115+1</f>
        <v>85</v>
      </c>
      <c r="B116" s="34"/>
      <c r="C116" s="30"/>
      <c r="D116" s="30"/>
      <c r="E116" s="22" t="s">
        <v>264</v>
      </c>
      <c r="F116" s="22" t="s">
        <v>312</v>
      </c>
      <c r="G116" s="32" t="s">
        <v>313</v>
      </c>
      <c r="H116" s="32" t="s">
        <v>314</v>
      </c>
      <c r="I116" s="22">
        <v>1</v>
      </c>
      <c r="J116" s="22">
        <v>8</v>
      </c>
      <c r="K116" s="35"/>
      <c r="L116" s="37"/>
      <c r="M116" s="59"/>
    </row>
    <row r="117" spans="1:13" s="5" customFormat="1" ht="30">
      <c r="A117" s="58">
        <f t="shared" ref="A117" si="14">A116+1</f>
        <v>86</v>
      </c>
      <c r="B117" s="34"/>
      <c r="C117" s="30"/>
      <c r="D117" s="30"/>
      <c r="E117" s="22" t="s">
        <v>264</v>
      </c>
      <c r="F117" s="22" t="s">
        <v>315</v>
      </c>
      <c r="G117" s="32" t="s">
        <v>251</v>
      </c>
      <c r="H117" s="32" t="s">
        <v>676</v>
      </c>
      <c r="I117" s="22">
        <v>51</v>
      </c>
      <c r="J117" s="22">
        <v>572</v>
      </c>
      <c r="K117" s="35"/>
      <c r="L117" s="37"/>
      <c r="M117" s="59"/>
    </row>
    <row r="118" spans="1:13" s="5" customFormat="1">
      <c r="A118" s="58"/>
      <c r="B118" s="34"/>
      <c r="C118" s="34"/>
      <c r="D118" s="34"/>
      <c r="E118" s="35"/>
      <c r="F118" s="35"/>
      <c r="G118" s="36"/>
      <c r="H118" s="36"/>
      <c r="I118" s="35">
        <f>SUM(I115:I117)</f>
        <v>82</v>
      </c>
      <c r="J118" s="35">
        <f>SUM(J115:J117)</f>
        <v>721</v>
      </c>
      <c r="K118" s="35">
        <v>721</v>
      </c>
      <c r="L118" s="37">
        <v>4.5</v>
      </c>
      <c r="M118" s="59">
        <f>K118*L118</f>
        <v>3244.5</v>
      </c>
    </row>
    <row r="119" spans="1:13" s="5" customFormat="1">
      <c r="A119" s="58">
        <v>87</v>
      </c>
      <c r="B119" s="34">
        <v>25</v>
      </c>
      <c r="C119" s="30" t="s">
        <v>316</v>
      </c>
      <c r="D119" s="30" t="s">
        <v>66</v>
      </c>
      <c r="E119" s="22" t="s">
        <v>264</v>
      </c>
      <c r="F119" s="22" t="s">
        <v>317</v>
      </c>
      <c r="G119" s="32" t="s">
        <v>318</v>
      </c>
      <c r="H119" s="32" t="s">
        <v>319</v>
      </c>
      <c r="I119" s="22">
        <v>253</v>
      </c>
      <c r="J119" s="22">
        <v>10333</v>
      </c>
      <c r="K119" s="35"/>
      <c r="L119" s="37"/>
      <c r="M119" s="59"/>
    </row>
    <row r="120" spans="1:13" s="5" customFormat="1">
      <c r="A120" s="58"/>
      <c r="B120" s="34"/>
      <c r="C120" s="34"/>
      <c r="D120" s="34"/>
      <c r="E120" s="35"/>
      <c r="F120" s="35"/>
      <c r="G120" s="36"/>
      <c r="H120" s="36"/>
      <c r="I120" s="35">
        <v>253</v>
      </c>
      <c r="J120" s="35">
        <v>10333</v>
      </c>
      <c r="K120" s="35">
        <v>10333</v>
      </c>
      <c r="L120" s="37">
        <v>2.33</v>
      </c>
      <c r="M120" s="59">
        <f>K120*L120</f>
        <v>24075.89</v>
      </c>
    </row>
    <row r="121" spans="1:13" s="5" customFormat="1">
      <c r="A121" s="58">
        <v>88</v>
      </c>
      <c r="B121" s="34">
        <v>26</v>
      </c>
      <c r="C121" s="30" t="s">
        <v>320</v>
      </c>
      <c r="D121" s="30" t="s">
        <v>66</v>
      </c>
      <c r="E121" s="22" t="s">
        <v>264</v>
      </c>
      <c r="F121" s="22" t="s">
        <v>321</v>
      </c>
      <c r="G121" s="32" t="s">
        <v>44</v>
      </c>
      <c r="H121" s="32" t="s">
        <v>322</v>
      </c>
      <c r="I121" s="22">
        <v>150</v>
      </c>
      <c r="J121" s="22">
        <v>3030</v>
      </c>
      <c r="K121" s="35"/>
      <c r="L121" s="37"/>
      <c r="M121" s="59"/>
    </row>
    <row r="122" spans="1:13" s="5" customFormat="1">
      <c r="A122" s="58"/>
      <c r="B122" s="34"/>
      <c r="C122" s="34"/>
      <c r="D122" s="34"/>
      <c r="E122" s="35"/>
      <c r="F122" s="35"/>
      <c r="G122" s="36"/>
      <c r="H122" s="36"/>
      <c r="I122" s="35">
        <v>150</v>
      </c>
      <c r="J122" s="35">
        <v>3030</v>
      </c>
      <c r="K122" s="35">
        <v>3030</v>
      </c>
      <c r="L122" s="37">
        <v>2.33</v>
      </c>
      <c r="M122" s="59">
        <f>K122*L122</f>
        <v>7059.9000000000005</v>
      </c>
    </row>
    <row r="123" spans="1:13" s="5" customFormat="1">
      <c r="A123" s="58">
        <v>89</v>
      </c>
      <c r="B123" s="34">
        <v>27</v>
      </c>
      <c r="C123" s="30" t="s">
        <v>323</v>
      </c>
      <c r="D123" s="30" t="s">
        <v>66</v>
      </c>
      <c r="E123" s="22" t="s">
        <v>264</v>
      </c>
      <c r="F123" s="22" t="s">
        <v>324</v>
      </c>
      <c r="G123" s="32" t="s">
        <v>53</v>
      </c>
      <c r="H123" s="32" t="s">
        <v>325</v>
      </c>
      <c r="I123" s="22">
        <v>12</v>
      </c>
      <c r="J123" s="22">
        <v>319</v>
      </c>
      <c r="K123" s="35"/>
      <c r="L123" s="37"/>
      <c r="M123" s="59"/>
    </row>
    <row r="124" spans="1:13" s="5" customFormat="1">
      <c r="A124" s="58">
        <f>A123+1</f>
        <v>90</v>
      </c>
      <c r="B124" s="34"/>
      <c r="C124" s="30"/>
      <c r="D124" s="30"/>
      <c r="E124" s="22" t="s">
        <v>264</v>
      </c>
      <c r="F124" s="22" t="s">
        <v>326</v>
      </c>
      <c r="G124" s="32" t="s">
        <v>65</v>
      </c>
      <c r="H124" s="32" t="s">
        <v>327</v>
      </c>
      <c r="I124" s="22">
        <v>13</v>
      </c>
      <c r="J124" s="22">
        <v>243</v>
      </c>
      <c r="K124" s="35"/>
      <c r="L124" s="37"/>
      <c r="M124" s="59"/>
    </row>
    <row r="125" spans="1:13" s="5" customFormat="1">
      <c r="A125" s="58">
        <f t="shared" ref="A125" si="15">A124+1</f>
        <v>91</v>
      </c>
      <c r="B125" s="34"/>
      <c r="C125" s="30"/>
      <c r="D125" s="30"/>
      <c r="E125" s="22" t="s">
        <v>264</v>
      </c>
      <c r="F125" s="22" t="s">
        <v>328</v>
      </c>
      <c r="G125" s="32" t="s">
        <v>286</v>
      </c>
      <c r="H125" s="32" t="s">
        <v>329</v>
      </c>
      <c r="I125" s="22">
        <v>50</v>
      </c>
      <c r="J125" s="22">
        <v>2050</v>
      </c>
      <c r="K125" s="35"/>
      <c r="L125" s="37"/>
      <c r="M125" s="59"/>
    </row>
    <row r="126" spans="1:13" s="5" customFormat="1">
      <c r="A126" s="58"/>
      <c r="B126" s="34"/>
      <c r="C126" s="34"/>
      <c r="D126" s="34"/>
      <c r="E126" s="35"/>
      <c r="F126" s="35"/>
      <c r="G126" s="36"/>
      <c r="H126" s="36"/>
      <c r="I126" s="35">
        <f>SUM(I123:I125)</f>
        <v>75</v>
      </c>
      <c r="J126" s="35">
        <f>SUM(J123:J125)</f>
        <v>2612</v>
      </c>
      <c r="K126" s="35">
        <v>2612</v>
      </c>
      <c r="L126" s="37">
        <v>2.33</v>
      </c>
      <c r="M126" s="59">
        <f>K126*L126</f>
        <v>6085.96</v>
      </c>
    </row>
    <row r="127" spans="1:13" s="5" customFormat="1">
      <c r="A127" s="58">
        <v>92</v>
      </c>
      <c r="B127" s="34">
        <v>28</v>
      </c>
      <c r="C127" s="30" t="s">
        <v>330</v>
      </c>
      <c r="D127" s="30" t="s">
        <v>66</v>
      </c>
      <c r="E127" s="22" t="s">
        <v>264</v>
      </c>
      <c r="F127" s="22" t="s">
        <v>331</v>
      </c>
      <c r="G127" s="32" t="s">
        <v>37</v>
      </c>
      <c r="H127" s="32" t="s">
        <v>332</v>
      </c>
      <c r="I127" s="22">
        <v>17</v>
      </c>
      <c r="J127" s="22">
        <v>118</v>
      </c>
      <c r="K127" s="35"/>
      <c r="L127" s="37"/>
      <c r="M127" s="59"/>
    </row>
    <row r="128" spans="1:13" s="5" customFormat="1">
      <c r="A128" s="58">
        <f>A127+1</f>
        <v>93</v>
      </c>
      <c r="B128" s="34"/>
      <c r="C128" s="30"/>
      <c r="D128" s="30"/>
      <c r="E128" s="22" t="s">
        <v>264</v>
      </c>
      <c r="F128" s="22" t="s">
        <v>333</v>
      </c>
      <c r="G128" s="32" t="s">
        <v>93</v>
      </c>
      <c r="H128" s="32" t="s">
        <v>334</v>
      </c>
      <c r="I128" s="22">
        <v>12</v>
      </c>
      <c r="J128" s="22">
        <v>130</v>
      </c>
      <c r="K128" s="35"/>
      <c r="L128" s="37"/>
      <c r="M128" s="59"/>
    </row>
    <row r="129" spans="1:13" s="5" customFormat="1">
      <c r="A129" s="58">
        <f t="shared" ref="A129:A131" si="16">A128+1</f>
        <v>94</v>
      </c>
      <c r="B129" s="34"/>
      <c r="C129" s="30"/>
      <c r="D129" s="30"/>
      <c r="E129" s="22" t="s">
        <v>264</v>
      </c>
      <c r="F129" s="22" t="s">
        <v>335</v>
      </c>
      <c r="G129" s="32" t="s">
        <v>38</v>
      </c>
      <c r="H129" s="32" t="s">
        <v>336</v>
      </c>
      <c r="I129" s="22">
        <v>14</v>
      </c>
      <c r="J129" s="22">
        <v>201</v>
      </c>
      <c r="K129" s="35"/>
      <c r="L129" s="37"/>
      <c r="M129" s="59"/>
    </row>
    <row r="130" spans="1:13" s="5" customFormat="1">
      <c r="A130" s="58">
        <f t="shared" si="16"/>
        <v>95</v>
      </c>
      <c r="B130" s="34"/>
      <c r="C130" s="30"/>
      <c r="D130" s="30"/>
      <c r="E130" s="22" t="s">
        <v>264</v>
      </c>
      <c r="F130" s="22" t="s">
        <v>337</v>
      </c>
      <c r="G130" s="32" t="s">
        <v>338</v>
      </c>
      <c r="H130" s="32" t="s">
        <v>339</v>
      </c>
      <c r="I130" s="22">
        <v>7</v>
      </c>
      <c r="J130" s="22">
        <v>183</v>
      </c>
      <c r="K130" s="35"/>
      <c r="L130" s="37"/>
      <c r="M130" s="59"/>
    </row>
    <row r="131" spans="1:13" s="5" customFormat="1">
      <c r="A131" s="58">
        <f t="shared" si="16"/>
        <v>96</v>
      </c>
      <c r="B131" s="34"/>
      <c r="C131" s="30"/>
      <c r="D131" s="30"/>
      <c r="E131" s="22" t="s">
        <v>264</v>
      </c>
      <c r="F131" s="22" t="s">
        <v>340</v>
      </c>
      <c r="G131" s="32" t="s">
        <v>63</v>
      </c>
      <c r="H131" s="32" t="s">
        <v>341</v>
      </c>
      <c r="I131" s="22">
        <v>20</v>
      </c>
      <c r="J131" s="22">
        <v>557</v>
      </c>
      <c r="K131" s="35"/>
      <c r="L131" s="37"/>
      <c r="M131" s="59"/>
    </row>
    <row r="132" spans="1:13" s="5" customFormat="1">
      <c r="A132" s="58"/>
      <c r="B132" s="34"/>
      <c r="C132" s="34"/>
      <c r="D132" s="34"/>
      <c r="E132" s="35"/>
      <c r="F132" s="35"/>
      <c r="G132" s="36"/>
      <c r="H132" s="36"/>
      <c r="I132" s="35">
        <f>SUM(I127:I131)</f>
        <v>70</v>
      </c>
      <c r="J132" s="35">
        <f>SUM(J127:J131)</f>
        <v>1189</v>
      </c>
      <c r="K132" s="35">
        <v>1500</v>
      </c>
      <c r="L132" s="37">
        <v>2.33</v>
      </c>
      <c r="M132" s="59">
        <f>K132*L132</f>
        <v>3495</v>
      </c>
    </row>
    <row r="133" spans="1:13" s="5" customFormat="1">
      <c r="A133" s="58">
        <v>97</v>
      </c>
      <c r="B133" s="34">
        <v>29</v>
      </c>
      <c r="C133" s="30" t="s">
        <v>342</v>
      </c>
      <c r="D133" s="30" t="s">
        <v>66</v>
      </c>
      <c r="E133" s="22" t="s">
        <v>264</v>
      </c>
      <c r="F133" s="22" t="s">
        <v>343</v>
      </c>
      <c r="G133" s="32" t="s">
        <v>237</v>
      </c>
      <c r="H133" s="32" t="s">
        <v>344</v>
      </c>
      <c r="I133" s="22">
        <v>52</v>
      </c>
      <c r="J133" s="22">
        <v>382</v>
      </c>
      <c r="K133" s="35"/>
      <c r="L133" s="37"/>
      <c r="M133" s="59"/>
    </row>
    <row r="134" spans="1:13" s="5" customFormat="1">
      <c r="A134" s="58">
        <f>A133+1</f>
        <v>98</v>
      </c>
      <c r="B134" s="34"/>
      <c r="C134" s="30"/>
      <c r="D134" s="30"/>
      <c r="E134" s="22" t="s">
        <v>264</v>
      </c>
      <c r="F134" s="22" t="s">
        <v>345</v>
      </c>
      <c r="G134" s="32" t="s">
        <v>42</v>
      </c>
      <c r="H134" s="32" t="s">
        <v>346</v>
      </c>
      <c r="I134" s="22">
        <v>1</v>
      </c>
      <c r="J134" s="22">
        <v>10</v>
      </c>
      <c r="K134" s="35"/>
      <c r="L134" s="37"/>
      <c r="M134" s="59"/>
    </row>
    <row r="135" spans="1:13" s="5" customFormat="1">
      <c r="A135" s="58">
        <f t="shared" ref="A135:A138" si="17">A134+1</f>
        <v>99</v>
      </c>
      <c r="B135" s="34"/>
      <c r="C135" s="30"/>
      <c r="D135" s="30"/>
      <c r="E135" s="22" t="s">
        <v>264</v>
      </c>
      <c r="F135" s="22" t="s">
        <v>347</v>
      </c>
      <c r="G135" s="32" t="s">
        <v>242</v>
      </c>
      <c r="H135" s="32" t="s">
        <v>348</v>
      </c>
      <c r="I135" s="22">
        <v>11</v>
      </c>
      <c r="J135" s="22">
        <v>15</v>
      </c>
      <c r="K135" s="35"/>
      <c r="L135" s="37"/>
      <c r="M135" s="59"/>
    </row>
    <row r="136" spans="1:13" s="5" customFormat="1">
      <c r="A136" s="58">
        <f t="shared" si="17"/>
        <v>100</v>
      </c>
      <c r="B136" s="34"/>
      <c r="C136" s="30"/>
      <c r="D136" s="30"/>
      <c r="E136" s="22" t="s">
        <v>264</v>
      </c>
      <c r="F136" s="22" t="s">
        <v>349</v>
      </c>
      <c r="G136" s="32" t="s">
        <v>42</v>
      </c>
      <c r="H136" s="32" t="s">
        <v>350</v>
      </c>
      <c r="I136" s="22">
        <v>50</v>
      </c>
      <c r="J136" s="22">
        <v>2006</v>
      </c>
      <c r="K136" s="35"/>
      <c r="L136" s="37"/>
      <c r="M136" s="59"/>
    </row>
    <row r="137" spans="1:13" s="5" customFormat="1">
      <c r="A137" s="58">
        <f t="shared" si="17"/>
        <v>101</v>
      </c>
      <c r="B137" s="34"/>
      <c r="C137" s="30"/>
      <c r="D137" s="30"/>
      <c r="E137" s="22" t="s">
        <v>264</v>
      </c>
      <c r="F137" s="22" t="s">
        <v>351</v>
      </c>
      <c r="G137" s="32" t="s">
        <v>352</v>
      </c>
      <c r="H137" s="32" t="s">
        <v>353</v>
      </c>
      <c r="I137" s="22">
        <v>1</v>
      </c>
      <c r="J137" s="22">
        <v>10</v>
      </c>
      <c r="K137" s="35"/>
      <c r="L137" s="37"/>
      <c r="M137" s="59"/>
    </row>
    <row r="138" spans="1:13" s="5" customFormat="1">
      <c r="A138" s="58">
        <f t="shared" si="17"/>
        <v>102</v>
      </c>
      <c r="B138" s="34"/>
      <c r="C138" s="30"/>
      <c r="D138" s="30"/>
      <c r="E138" s="22" t="s">
        <v>264</v>
      </c>
      <c r="F138" s="22" t="s">
        <v>354</v>
      </c>
      <c r="G138" s="32" t="s">
        <v>355</v>
      </c>
      <c r="H138" s="32" t="s">
        <v>356</v>
      </c>
      <c r="I138" s="22">
        <v>15</v>
      </c>
      <c r="J138" s="22">
        <v>208</v>
      </c>
      <c r="K138" s="35"/>
      <c r="L138" s="37"/>
      <c r="M138" s="59"/>
    </row>
    <row r="139" spans="1:13" s="5" customFormat="1" ht="15" customHeight="1">
      <c r="A139" s="58"/>
      <c r="B139" s="34"/>
      <c r="C139" s="34"/>
      <c r="D139" s="34"/>
      <c r="E139" s="35"/>
      <c r="F139" s="35"/>
      <c r="G139" s="36"/>
      <c r="H139" s="36"/>
      <c r="I139" s="35">
        <f>SUM(I133:I138)</f>
        <v>130</v>
      </c>
      <c r="J139" s="35">
        <f>SUM(J133:J138)</f>
        <v>2631</v>
      </c>
      <c r="K139" s="35">
        <v>2631</v>
      </c>
      <c r="L139" s="37">
        <v>2.33</v>
      </c>
      <c r="M139" s="59">
        <f>K139*L139</f>
        <v>6130.2300000000005</v>
      </c>
    </row>
    <row r="140" spans="1:13" s="5" customFormat="1">
      <c r="A140" s="58">
        <v>103</v>
      </c>
      <c r="B140" s="34">
        <v>30</v>
      </c>
      <c r="C140" s="30" t="s">
        <v>357</v>
      </c>
      <c r="D140" s="30" t="s">
        <v>66</v>
      </c>
      <c r="E140" s="22" t="s">
        <v>264</v>
      </c>
      <c r="F140" s="22" t="s">
        <v>358</v>
      </c>
      <c r="G140" s="32" t="s">
        <v>27</v>
      </c>
      <c r="H140" s="32" t="s">
        <v>359</v>
      </c>
      <c r="I140" s="22">
        <v>1</v>
      </c>
      <c r="J140" s="22">
        <v>19</v>
      </c>
      <c r="K140" s="35"/>
      <c r="L140" s="37"/>
      <c r="M140" s="59"/>
    </row>
    <row r="141" spans="1:13" s="5" customFormat="1">
      <c r="A141" s="58">
        <f>A140+1</f>
        <v>104</v>
      </c>
      <c r="B141" s="34"/>
      <c r="C141" s="30"/>
      <c r="D141" s="30"/>
      <c r="E141" s="22" t="s">
        <v>264</v>
      </c>
      <c r="F141" s="22" t="s">
        <v>360</v>
      </c>
      <c r="G141" s="32" t="s">
        <v>26</v>
      </c>
      <c r="H141" s="32" t="s">
        <v>361</v>
      </c>
      <c r="I141" s="22">
        <v>100</v>
      </c>
      <c r="J141" s="22">
        <v>2539</v>
      </c>
      <c r="K141" s="35"/>
      <c r="L141" s="37"/>
      <c r="M141" s="59"/>
    </row>
    <row r="142" spans="1:13" s="5" customFormat="1">
      <c r="A142" s="58">
        <f t="shared" ref="A142:A143" si="18">A141+1</f>
        <v>105</v>
      </c>
      <c r="B142" s="34"/>
      <c r="C142" s="30"/>
      <c r="D142" s="30"/>
      <c r="E142" s="22" t="s">
        <v>264</v>
      </c>
      <c r="F142" s="22" t="s">
        <v>362</v>
      </c>
      <c r="G142" s="32" t="s">
        <v>72</v>
      </c>
      <c r="H142" s="32" t="s">
        <v>363</v>
      </c>
      <c r="I142" s="22">
        <v>20</v>
      </c>
      <c r="J142" s="22">
        <v>589</v>
      </c>
      <c r="K142" s="35"/>
      <c r="L142" s="37"/>
      <c r="M142" s="59"/>
    </row>
    <row r="143" spans="1:13" s="5" customFormat="1" ht="30">
      <c r="A143" s="58">
        <f t="shared" si="18"/>
        <v>106</v>
      </c>
      <c r="B143" s="34"/>
      <c r="C143" s="30"/>
      <c r="D143" s="30"/>
      <c r="E143" s="22" t="s">
        <v>264</v>
      </c>
      <c r="F143" s="22" t="s">
        <v>364</v>
      </c>
      <c r="G143" s="32" t="s">
        <v>26</v>
      </c>
      <c r="H143" s="32" t="s">
        <v>677</v>
      </c>
      <c r="I143" s="22">
        <v>16</v>
      </c>
      <c r="J143" s="22">
        <v>25</v>
      </c>
      <c r="K143" s="35"/>
      <c r="L143" s="37"/>
      <c r="M143" s="59"/>
    </row>
    <row r="144" spans="1:13" s="5" customFormat="1">
      <c r="A144" s="58"/>
      <c r="B144" s="34"/>
      <c r="C144" s="34"/>
      <c r="D144" s="34"/>
      <c r="E144" s="35"/>
      <c r="F144" s="35"/>
      <c r="G144" s="36"/>
      <c r="H144" s="36"/>
      <c r="I144" s="35">
        <f>SUM(I140:I143)</f>
        <v>137</v>
      </c>
      <c r="J144" s="35">
        <f>SUM(J140:J143)</f>
        <v>3172</v>
      </c>
      <c r="K144" s="35">
        <v>3172</v>
      </c>
      <c r="L144" s="37">
        <v>2.33</v>
      </c>
      <c r="M144" s="59">
        <f>K144*L144</f>
        <v>7390.76</v>
      </c>
    </row>
    <row r="145" spans="1:13" s="5" customFormat="1">
      <c r="A145" s="58">
        <v>107</v>
      </c>
      <c r="B145" s="34">
        <v>31</v>
      </c>
      <c r="C145" s="30" t="s">
        <v>365</v>
      </c>
      <c r="D145" s="30" t="s">
        <v>66</v>
      </c>
      <c r="E145" s="22" t="s">
        <v>264</v>
      </c>
      <c r="F145" s="22" t="s">
        <v>366</v>
      </c>
      <c r="G145" s="32" t="s">
        <v>367</v>
      </c>
      <c r="H145" s="32" t="s">
        <v>368</v>
      </c>
      <c r="I145" s="22">
        <v>52</v>
      </c>
      <c r="J145" s="22">
        <v>2008</v>
      </c>
      <c r="K145" s="35"/>
      <c r="L145" s="37"/>
      <c r="M145" s="59"/>
    </row>
    <row r="146" spans="1:13" s="5" customFormat="1">
      <c r="A146" s="58">
        <f>A145+1</f>
        <v>108</v>
      </c>
      <c r="B146" s="34"/>
      <c r="C146" s="30"/>
      <c r="D146" s="30"/>
      <c r="E146" s="22" t="s">
        <v>264</v>
      </c>
      <c r="F146" s="22" t="s">
        <v>369</v>
      </c>
      <c r="G146" s="32" t="s">
        <v>370</v>
      </c>
      <c r="H146" s="32" t="s">
        <v>371</v>
      </c>
      <c r="I146" s="22">
        <v>45</v>
      </c>
      <c r="J146" s="22">
        <v>1152</v>
      </c>
      <c r="K146" s="35"/>
      <c r="L146" s="37"/>
      <c r="M146" s="59"/>
    </row>
    <row r="147" spans="1:13" s="5" customFormat="1">
      <c r="A147" s="58"/>
      <c r="B147" s="34"/>
      <c r="C147" s="34"/>
      <c r="D147" s="34"/>
      <c r="E147" s="35"/>
      <c r="F147" s="35"/>
      <c r="G147" s="36"/>
      <c r="H147" s="36"/>
      <c r="I147" s="35">
        <f>SUM(I145:I146)</f>
        <v>97</v>
      </c>
      <c r="J147" s="35">
        <f>SUM(J145:J146)</f>
        <v>3160</v>
      </c>
      <c r="K147" s="35">
        <v>3160</v>
      </c>
      <c r="L147" s="37">
        <v>2.33</v>
      </c>
      <c r="M147" s="59">
        <f>K147*L147</f>
        <v>7362.8</v>
      </c>
    </row>
    <row r="148" spans="1:13" s="5" customFormat="1">
      <c r="A148" s="58">
        <v>109</v>
      </c>
      <c r="B148" s="34">
        <v>32</v>
      </c>
      <c r="C148" s="30" t="s">
        <v>372</v>
      </c>
      <c r="D148" s="30" t="s">
        <v>66</v>
      </c>
      <c r="E148" s="22" t="s">
        <v>264</v>
      </c>
      <c r="F148" s="22" t="s">
        <v>373</v>
      </c>
      <c r="G148" s="32" t="s">
        <v>57</v>
      </c>
      <c r="H148" s="32" t="s">
        <v>374</v>
      </c>
      <c r="I148" s="22">
        <v>17</v>
      </c>
      <c r="J148" s="22">
        <v>270</v>
      </c>
      <c r="K148" s="35"/>
      <c r="L148" s="37"/>
      <c r="M148" s="59"/>
    </row>
    <row r="149" spans="1:13" s="5" customFormat="1">
      <c r="A149" s="58">
        <f>A148+1</f>
        <v>110</v>
      </c>
      <c r="B149" s="34"/>
      <c r="C149" s="30"/>
      <c r="D149" s="30"/>
      <c r="E149" s="22" t="s">
        <v>264</v>
      </c>
      <c r="F149" s="22" t="s">
        <v>375</v>
      </c>
      <c r="G149" s="32" t="s">
        <v>57</v>
      </c>
      <c r="H149" s="32" t="s">
        <v>376</v>
      </c>
      <c r="I149" s="22">
        <v>29</v>
      </c>
      <c r="J149" s="22">
        <v>237</v>
      </c>
      <c r="K149" s="35"/>
      <c r="L149" s="37"/>
      <c r="M149" s="59"/>
    </row>
    <row r="150" spans="1:13" s="5" customFormat="1">
      <c r="A150" s="58">
        <f t="shared" ref="A150:A153" si="19">A149+1</f>
        <v>111</v>
      </c>
      <c r="B150" s="34"/>
      <c r="C150" s="30"/>
      <c r="D150" s="30"/>
      <c r="E150" s="22" t="s">
        <v>264</v>
      </c>
      <c r="F150" s="22" t="s">
        <v>377</v>
      </c>
      <c r="G150" s="32" t="s">
        <v>378</v>
      </c>
      <c r="H150" s="32" t="s">
        <v>379</v>
      </c>
      <c r="I150" s="22">
        <v>10</v>
      </c>
      <c r="J150" s="22">
        <v>209</v>
      </c>
      <c r="K150" s="35"/>
      <c r="L150" s="37"/>
      <c r="M150" s="59"/>
    </row>
    <row r="151" spans="1:13" s="5" customFormat="1">
      <c r="A151" s="58">
        <f t="shared" si="19"/>
        <v>112</v>
      </c>
      <c r="B151" s="34"/>
      <c r="C151" s="30"/>
      <c r="D151" s="30"/>
      <c r="E151" s="22" t="s">
        <v>264</v>
      </c>
      <c r="F151" s="22" t="s">
        <v>380</v>
      </c>
      <c r="G151" s="32" t="s">
        <v>23</v>
      </c>
      <c r="H151" s="32" t="s">
        <v>381</v>
      </c>
      <c r="I151" s="22">
        <v>2</v>
      </c>
      <c r="J151" s="22">
        <v>5</v>
      </c>
      <c r="K151" s="35"/>
      <c r="L151" s="37"/>
      <c r="M151" s="59"/>
    </row>
    <row r="152" spans="1:13" s="5" customFormat="1">
      <c r="A152" s="58">
        <f t="shared" si="19"/>
        <v>113</v>
      </c>
      <c r="B152" s="34"/>
      <c r="C152" s="30"/>
      <c r="D152" s="30"/>
      <c r="E152" s="22" t="s">
        <v>264</v>
      </c>
      <c r="F152" s="22" t="s">
        <v>382</v>
      </c>
      <c r="G152" s="32" t="s">
        <v>383</v>
      </c>
      <c r="H152" s="32" t="s">
        <v>384</v>
      </c>
      <c r="I152" s="22">
        <v>68</v>
      </c>
      <c r="J152" s="22">
        <v>1413</v>
      </c>
      <c r="K152" s="35"/>
      <c r="L152" s="37"/>
      <c r="M152" s="59"/>
    </row>
    <row r="153" spans="1:13" s="5" customFormat="1">
      <c r="A153" s="58">
        <f t="shared" si="19"/>
        <v>114</v>
      </c>
      <c r="B153" s="34"/>
      <c r="C153" s="30"/>
      <c r="D153" s="30"/>
      <c r="E153" s="22" t="s">
        <v>85</v>
      </c>
      <c r="F153" s="22" t="s">
        <v>87</v>
      </c>
      <c r="G153" s="32" t="s">
        <v>23</v>
      </c>
      <c r="H153" s="32" t="s">
        <v>88</v>
      </c>
      <c r="I153" s="22">
        <v>1</v>
      </c>
      <c r="J153" s="22">
        <v>27</v>
      </c>
      <c r="K153" s="35"/>
      <c r="L153" s="37"/>
      <c r="M153" s="59"/>
    </row>
    <row r="154" spans="1:13" s="5" customFormat="1">
      <c r="A154" s="58"/>
      <c r="B154" s="34"/>
      <c r="C154" s="34"/>
      <c r="D154" s="34"/>
      <c r="E154" s="35"/>
      <c r="F154" s="35"/>
      <c r="G154" s="36"/>
      <c r="H154" s="36"/>
      <c r="I154" s="35">
        <f>SUM(I148:I153)</f>
        <v>127</v>
      </c>
      <c r="J154" s="35">
        <f>SUM(J148:J153)</f>
        <v>2161</v>
      </c>
      <c r="K154" s="35">
        <v>2161</v>
      </c>
      <c r="L154" s="37">
        <v>2.33</v>
      </c>
      <c r="M154" s="59">
        <f>K154*L154</f>
        <v>5035.13</v>
      </c>
    </row>
    <row r="155" spans="1:13" s="5" customFormat="1">
      <c r="A155" s="58">
        <v>115</v>
      </c>
      <c r="B155" s="34">
        <v>33</v>
      </c>
      <c r="C155" s="30" t="s">
        <v>385</v>
      </c>
      <c r="D155" s="30" t="s">
        <v>66</v>
      </c>
      <c r="E155" s="22" t="s">
        <v>264</v>
      </c>
      <c r="F155" s="22" t="s">
        <v>386</v>
      </c>
      <c r="G155" s="32" t="s">
        <v>55</v>
      </c>
      <c r="H155" s="32" t="s">
        <v>387</v>
      </c>
      <c r="I155" s="22">
        <v>60</v>
      </c>
      <c r="J155" s="22">
        <v>1566</v>
      </c>
      <c r="K155" s="35"/>
      <c r="L155" s="37"/>
      <c r="M155" s="59"/>
    </row>
    <row r="156" spans="1:13" s="5" customFormat="1">
      <c r="A156" s="58"/>
      <c r="B156" s="34"/>
      <c r="C156" s="34"/>
      <c r="D156" s="34"/>
      <c r="E156" s="35"/>
      <c r="F156" s="35"/>
      <c r="G156" s="36"/>
      <c r="H156" s="36"/>
      <c r="I156" s="35">
        <v>60</v>
      </c>
      <c r="J156" s="35">
        <v>1566</v>
      </c>
      <c r="K156" s="35">
        <v>1566</v>
      </c>
      <c r="L156" s="37">
        <v>2.33</v>
      </c>
      <c r="M156" s="59">
        <f>K156*L156</f>
        <v>3648.78</v>
      </c>
    </row>
    <row r="157" spans="1:13" s="5" customFormat="1">
      <c r="A157" s="58">
        <v>116</v>
      </c>
      <c r="B157" s="34">
        <v>34</v>
      </c>
      <c r="C157" s="30" t="s">
        <v>388</v>
      </c>
      <c r="D157" s="30" t="s">
        <v>66</v>
      </c>
      <c r="E157" s="22" t="s">
        <v>389</v>
      </c>
      <c r="F157" s="22" t="s">
        <v>390</v>
      </c>
      <c r="G157" s="32" t="s">
        <v>77</v>
      </c>
      <c r="H157" s="32" t="s">
        <v>391</v>
      </c>
      <c r="I157" s="22">
        <v>15</v>
      </c>
      <c r="J157" s="22">
        <v>244</v>
      </c>
      <c r="K157" s="35"/>
      <c r="L157" s="37"/>
      <c r="M157" s="59"/>
    </row>
    <row r="158" spans="1:13" s="5" customFormat="1" ht="30">
      <c r="A158" s="58">
        <f>A157+1</f>
        <v>117</v>
      </c>
      <c r="B158" s="34"/>
      <c r="C158" s="30"/>
      <c r="D158" s="30"/>
      <c r="E158" s="22" t="s">
        <v>389</v>
      </c>
      <c r="F158" s="22" t="s">
        <v>392</v>
      </c>
      <c r="G158" s="32" t="s">
        <v>76</v>
      </c>
      <c r="H158" s="32" t="s">
        <v>678</v>
      </c>
      <c r="I158" s="22">
        <v>54</v>
      </c>
      <c r="J158" s="22">
        <v>463</v>
      </c>
      <c r="K158" s="35"/>
      <c r="L158" s="37"/>
      <c r="M158" s="59"/>
    </row>
    <row r="159" spans="1:13" s="5" customFormat="1">
      <c r="A159" s="58">
        <f t="shared" ref="A159" si="20">A158+1</f>
        <v>118</v>
      </c>
      <c r="B159" s="34"/>
      <c r="C159" s="30"/>
      <c r="D159" s="30"/>
      <c r="E159" s="22" t="s">
        <v>389</v>
      </c>
      <c r="F159" s="22" t="s">
        <v>393</v>
      </c>
      <c r="G159" s="32" t="s">
        <v>38</v>
      </c>
      <c r="H159" s="32" t="s">
        <v>394</v>
      </c>
      <c r="I159" s="22">
        <v>3</v>
      </c>
      <c r="J159" s="22">
        <v>30</v>
      </c>
      <c r="K159" s="35"/>
      <c r="L159" s="37"/>
      <c r="M159" s="59"/>
    </row>
    <row r="160" spans="1:13" s="5" customFormat="1">
      <c r="A160" s="58"/>
      <c r="B160" s="34"/>
      <c r="C160" s="34"/>
      <c r="D160" s="34"/>
      <c r="E160" s="35"/>
      <c r="F160" s="35"/>
      <c r="G160" s="36"/>
      <c r="H160" s="36"/>
      <c r="I160" s="35">
        <f>SUM(I157:I159)</f>
        <v>72</v>
      </c>
      <c r="J160" s="35">
        <f>SUM(J157:J159)</f>
        <v>737</v>
      </c>
      <c r="K160" s="35">
        <v>1500</v>
      </c>
      <c r="L160" s="37">
        <v>2.33</v>
      </c>
      <c r="M160" s="59">
        <f>K160*L160</f>
        <v>3495</v>
      </c>
    </row>
    <row r="161" spans="1:13" s="5" customFormat="1">
      <c r="A161" s="58">
        <v>119</v>
      </c>
      <c r="B161" s="34">
        <v>35</v>
      </c>
      <c r="C161" s="30" t="s">
        <v>395</v>
      </c>
      <c r="D161" s="30" t="s">
        <v>66</v>
      </c>
      <c r="E161" s="22" t="s">
        <v>389</v>
      </c>
      <c r="F161" s="22" t="s">
        <v>396</v>
      </c>
      <c r="G161" s="32" t="s">
        <v>53</v>
      </c>
      <c r="H161" s="32" t="s">
        <v>397</v>
      </c>
      <c r="I161" s="22">
        <v>5</v>
      </c>
      <c r="J161" s="22">
        <v>130</v>
      </c>
      <c r="K161" s="35"/>
      <c r="L161" s="37"/>
      <c r="M161" s="59"/>
    </row>
    <row r="162" spans="1:13" s="5" customFormat="1">
      <c r="A162" s="58">
        <f>A161+1</f>
        <v>120</v>
      </c>
      <c r="B162" s="34"/>
      <c r="C162" s="30"/>
      <c r="D162" s="30"/>
      <c r="E162" s="22" t="s">
        <v>389</v>
      </c>
      <c r="F162" s="22" t="s">
        <v>398</v>
      </c>
      <c r="G162" s="32" t="s">
        <v>90</v>
      </c>
      <c r="H162" s="32" t="s">
        <v>399</v>
      </c>
      <c r="I162" s="22">
        <v>25</v>
      </c>
      <c r="J162" s="22">
        <v>1025</v>
      </c>
      <c r="K162" s="35"/>
      <c r="L162" s="37"/>
      <c r="M162" s="59"/>
    </row>
    <row r="163" spans="1:13" s="5" customFormat="1">
      <c r="A163" s="58">
        <f>A162+1</f>
        <v>121</v>
      </c>
      <c r="B163" s="34"/>
      <c r="C163" s="30"/>
      <c r="D163" s="30"/>
      <c r="E163" s="22" t="s">
        <v>389</v>
      </c>
      <c r="F163" s="22" t="s">
        <v>400</v>
      </c>
      <c r="G163" s="32" t="s">
        <v>53</v>
      </c>
      <c r="H163" s="32" t="s">
        <v>401</v>
      </c>
      <c r="I163" s="22">
        <v>1</v>
      </c>
      <c r="J163" s="22">
        <v>19</v>
      </c>
      <c r="K163" s="35"/>
      <c r="L163" s="37"/>
      <c r="M163" s="59"/>
    </row>
    <row r="164" spans="1:13" s="5" customFormat="1">
      <c r="A164" s="60"/>
      <c r="B164" s="40"/>
      <c r="C164" s="40"/>
      <c r="D164" s="40"/>
      <c r="E164" s="39"/>
      <c r="F164" s="39"/>
      <c r="G164" s="43"/>
      <c r="H164" s="43"/>
      <c r="I164" s="39">
        <f>SUM(I161:I163)</f>
        <v>31</v>
      </c>
      <c r="J164" s="39">
        <f>SUM(J161:J163)</f>
        <v>1174</v>
      </c>
      <c r="K164" s="39">
        <v>1500</v>
      </c>
      <c r="L164" s="42">
        <v>2.33</v>
      </c>
      <c r="M164" s="61">
        <f>K164*L164</f>
        <v>3495</v>
      </c>
    </row>
    <row r="165" spans="1:13" s="5" customFormat="1">
      <c r="A165" s="58">
        <v>122</v>
      </c>
      <c r="B165" s="34">
        <v>36</v>
      </c>
      <c r="C165" s="30" t="s">
        <v>402</v>
      </c>
      <c r="D165" s="31" t="s">
        <v>24</v>
      </c>
      <c r="E165" s="22" t="s">
        <v>389</v>
      </c>
      <c r="F165" s="22" t="s">
        <v>403</v>
      </c>
      <c r="G165" s="32" t="s">
        <v>70</v>
      </c>
      <c r="H165" s="32" t="s">
        <v>404</v>
      </c>
      <c r="I165" s="22">
        <v>9</v>
      </c>
      <c r="J165" s="22">
        <v>1881</v>
      </c>
      <c r="K165" s="35"/>
      <c r="L165" s="37"/>
      <c r="M165" s="59"/>
    </row>
    <row r="166" spans="1:13" s="5" customFormat="1">
      <c r="A166" s="58"/>
      <c r="B166" s="34"/>
      <c r="C166" s="34"/>
      <c r="D166" s="34"/>
      <c r="E166" s="35"/>
      <c r="F166" s="35"/>
      <c r="G166" s="36"/>
      <c r="H166" s="36"/>
      <c r="I166" s="35">
        <v>9</v>
      </c>
      <c r="J166" s="35">
        <v>1881</v>
      </c>
      <c r="K166" s="35">
        <v>1881</v>
      </c>
      <c r="L166" s="37">
        <v>4.5</v>
      </c>
      <c r="M166" s="59">
        <f>K166*L166</f>
        <v>8464.5</v>
      </c>
    </row>
    <row r="167" spans="1:13" s="5" customFormat="1" ht="15" customHeight="1">
      <c r="A167" s="58">
        <v>123</v>
      </c>
      <c r="B167" s="34">
        <v>37</v>
      </c>
      <c r="C167" s="30" t="s">
        <v>405</v>
      </c>
      <c r="D167" s="30" t="s">
        <v>66</v>
      </c>
      <c r="E167" s="22" t="s">
        <v>389</v>
      </c>
      <c r="F167" s="22" t="s">
        <v>406</v>
      </c>
      <c r="G167" s="32" t="s">
        <v>407</v>
      </c>
      <c r="H167" s="32" t="s">
        <v>408</v>
      </c>
      <c r="I167" s="22">
        <v>25</v>
      </c>
      <c r="J167" s="22">
        <v>1025</v>
      </c>
      <c r="K167" s="35"/>
      <c r="L167" s="37"/>
      <c r="M167" s="59"/>
    </row>
    <row r="168" spans="1:13" s="5" customFormat="1">
      <c r="A168" s="58"/>
      <c r="B168" s="34"/>
      <c r="C168" s="34"/>
      <c r="D168" s="34"/>
      <c r="E168" s="35"/>
      <c r="F168" s="35"/>
      <c r="G168" s="36"/>
      <c r="H168" s="36"/>
      <c r="I168" s="35">
        <v>25</v>
      </c>
      <c r="J168" s="35">
        <v>1025</v>
      </c>
      <c r="K168" s="35">
        <v>1500</v>
      </c>
      <c r="L168" s="37">
        <v>2.33</v>
      </c>
      <c r="M168" s="59">
        <f>K168*L168</f>
        <v>3495</v>
      </c>
    </row>
    <row r="169" spans="1:13" s="5" customFormat="1">
      <c r="A169" s="58">
        <v>124</v>
      </c>
      <c r="B169" s="34">
        <v>38</v>
      </c>
      <c r="C169" s="30" t="s">
        <v>409</v>
      </c>
      <c r="D169" s="30" t="s">
        <v>66</v>
      </c>
      <c r="E169" s="22" t="s">
        <v>389</v>
      </c>
      <c r="F169" s="22" t="s">
        <v>410</v>
      </c>
      <c r="G169" s="32" t="s">
        <v>411</v>
      </c>
      <c r="H169" s="32" t="s">
        <v>412</v>
      </c>
      <c r="I169" s="22">
        <v>100</v>
      </c>
      <c r="J169" s="22">
        <v>4100</v>
      </c>
      <c r="K169" s="35"/>
      <c r="L169" s="37"/>
      <c r="M169" s="59"/>
    </row>
    <row r="170" spans="1:13" s="5" customFormat="1">
      <c r="A170" s="58">
        <f>A169+1</f>
        <v>125</v>
      </c>
      <c r="B170" s="34"/>
      <c r="C170" s="30"/>
      <c r="D170" s="30"/>
      <c r="E170" s="22" t="s">
        <v>389</v>
      </c>
      <c r="F170" s="22" t="s">
        <v>413</v>
      </c>
      <c r="G170" s="32" t="s">
        <v>411</v>
      </c>
      <c r="H170" s="32" t="s">
        <v>414</v>
      </c>
      <c r="I170" s="22">
        <v>48</v>
      </c>
      <c r="J170" s="22">
        <v>48</v>
      </c>
      <c r="K170" s="35"/>
      <c r="L170" s="37"/>
      <c r="M170" s="59"/>
    </row>
    <row r="171" spans="1:13" s="5" customFormat="1">
      <c r="A171" s="58"/>
      <c r="B171" s="34"/>
      <c r="C171" s="34"/>
      <c r="D171" s="34"/>
      <c r="E171" s="35"/>
      <c r="F171" s="35"/>
      <c r="G171" s="36"/>
      <c r="H171" s="36"/>
      <c r="I171" s="35">
        <f>SUM(I169:I170)</f>
        <v>148</v>
      </c>
      <c r="J171" s="35">
        <f>SUM(J169:J170)</f>
        <v>4148</v>
      </c>
      <c r="K171" s="35">
        <v>4148</v>
      </c>
      <c r="L171" s="37">
        <v>2.33</v>
      </c>
      <c r="M171" s="59">
        <f>K171*L171</f>
        <v>9664.84</v>
      </c>
    </row>
    <row r="172" spans="1:13" s="5" customFormat="1">
      <c r="A172" s="58">
        <v>126</v>
      </c>
      <c r="B172" s="34">
        <v>39</v>
      </c>
      <c r="C172" s="30" t="s">
        <v>415</v>
      </c>
      <c r="D172" s="30" t="s">
        <v>66</v>
      </c>
      <c r="E172" s="22" t="s">
        <v>389</v>
      </c>
      <c r="F172" s="22" t="s">
        <v>416</v>
      </c>
      <c r="G172" s="32" t="s">
        <v>80</v>
      </c>
      <c r="H172" s="32" t="s">
        <v>417</v>
      </c>
      <c r="I172" s="22">
        <v>7</v>
      </c>
      <c r="J172" s="22">
        <v>98</v>
      </c>
      <c r="K172" s="35"/>
      <c r="L172" s="37"/>
      <c r="M172" s="59"/>
    </row>
    <row r="173" spans="1:13" s="5" customFormat="1">
      <c r="A173" s="58">
        <f>A172+1</f>
        <v>127</v>
      </c>
      <c r="B173" s="34"/>
      <c r="C173" s="30"/>
      <c r="D173" s="30"/>
      <c r="E173" s="22" t="s">
        <v>389</v>
      </c>
      <c r="F173" s="22" t="s">
        <v>418</v>
      </c>
      <c r="G173" s="32" t="s">
        <v>61</v>
      </c>
      <c r="H173" s="32" t="s">
        <v>419</v>
      </c>
      <c r="I173" s="22">
        <v>15</v>
      </c>
      <c r="J173" s="22">
        <v>254</v>
      </c>
      <c r="K173" s="35"/>
      <c r="L173" s="37"/>
      <c r="M173" s="59"/>
    </row>
    <row r="174" spans="1:13" s="5" customFormat="1">
      <c r="A174" s="58">
        <f t="shared" ref="A174:A175" si="21">A173+1</f>
        <v>128</v>
      </c>
      <c r="B174" s="34"/>
      <c r="C174" s="30"/>
      <c r="D174" s="30"/>
      <c r="E174" s="22" t="s">
        <v>389</v>
      </c>
      <c r="F174" s="22" t="s">
        <v>420</v>
      </c>
      <c r="G174" s="32" t="s">
        <v>41</v>
      </c>
      <c r="H174" s="32" t="s">
        <v>421</v>
      </c>
      <c r="I174" s="22">
        <v>65</v>
      </c>
      <c r="J174" s="22">
        <v>2665</v>
      </c>
      <c r="K174" s="35"/>
      <c r="L174" s="37"/>
      <c r="M174" s="59"/>
    </row>
    <row r="175" spans="1:13" s="5" customFormat="1">
      <c r="A175" s="58">
        <f t="shared" si="21"/>
        <v>129</v>
      </c>
      <c r="B175" s="34"/>
      <c r="C175" s="30"/>
      <c r="D175" s="30"/>
      <c r="E175" s="22" t="s">
        <v>389</v>
      </c>
      <c r="F175" s="22" t="s">
        <v>422</v>
      </c>
      <c r="G175" s="32" t="s">
        <v>41</v>
      </c>
      <c r="H175" s="32" t="s">
        <v>423</v>
      </c>
      <c r="I175" s="22">
        <v>12</v>
      </c>
      <c r="J175" s="22">
        <v>157</v>
      </c>
      <c r="K175" s="35"/>
      <c r="L175" s="37"/>
      <c r="M175" s="59"/>
    </row>
    <row r="176" spans="1:13" s="5" customFormat="1">
      <c r="A176" s="58"/>
      <c r="B176" s="34"/>
      <c r="C176" s="34"/>
      <c r="D176" s="34"/>
      <c r="E176" s="35"/>
      <c r="F176" s="35"/>
      <c r="G176" s="36"/>
      <c r="H176" s="36"/>
      <c r="I176" s="35">
        <f>SUM(I172:I175)</f>
        <v>99</v>
      </c>
      <c r="J176" s="35">
        <f>SUM(J172:J175)</f>
        <v>3174</v>
      </c>
      <c r="K176" s="35">
        <v>3174</v>
      </c>
      <c r="L176" s="37">
        <v>2.33</v>
      </c>
      <c r="M176" s="59">
        <f>K176*L176</f>
        <v>7395.42</v>
      </c>
    </row>
    <row r="177" spans="1:13" s="5" customFormat="1">
      <c r="A177" s="58">
        <v>130</v>
      </c>
      <c r="B177" s="34">
        <v>40</v>
      </c>
      <c r="C177" s="30" t="s">
        <v>424</v>
      </c>
      <c r="D177" s="30" t="s">
        <v>66</v>
      </c>
      <c r="E177" s="22" t="s">
        <v>389</v>
      </c>
      <c r="F177" s="22" t="s">
        <v>425</v>
      </c>
      <c r="G177" s="32" t="s">
        <v>426</v>
      </c>
      <c r="H177" s="32" t="s">
        <v>427</v>
      </c>
      <c r="I177" s="22">
        <v>2</v>
      </c>
      <c r="J177" s="22">
        <v>400</v>
      </c>
      <c r="K177" s="35"/>
      <c r="L177" s="37"/>
      <c r="M177" s="59"/>
    </row>
    <row r="178" spans="1:13" s="5" customFormat="1">
      <c r="A178" s="58">
        <f>A177+1</f>
        <v>131</v>
      </c>
      <c r="B178" s="34"/>
      <c r="C178" s="30"/>
      <c r="D178" s="30"/>
      <c r="E178" s="22" t="s">
        <v>389</v>
      </c>
      <c r="F178" s="22" t="s">
        <v>428</v>
      </c>
      <c r="G178" s="32" t="s">
        <v>81</v>
      </c>
      <c r="H178" s="32" t="s">
        <v>429</v>
      </c>
      <c r="I178" s="22">
        <v>30</v>
      </c>
      <c r="J178" s="22">
        <v>602</v>
      </c>
      <c r="K178" s="35"/>
      <c r="L178" s="37"/>
      <c r="M178" s="59"/>
    </row>
    <row r="179" spans="1:13" s="5" customFormat="1" ht="30">
      <c r="A179" s="58">
        <f t="shared" ref="A179" si="22">A178+1</f>
        <v>132</v>
      </c>
      <c r="B179" s="34"/>
      <c r="C179" s="30"/>
      <c r="D179" s="30"/>
      <c r="E179" s="22" t="s">
        <v>389</v>
      </c>
      <c r="F179" s="22" t="s">
        <v>430</v>
      </c>
      <c r="G179" s="32" t="s">
        <v>426</v>
      </c>
      <c r="H179" s="32" t="s">
        <v>679</v>
      </c>
      <c r="I179" s="22">
        <v>59</v>
      </c>
      <c r="J179" s="22">
        <v>1045</v>
      </c>
      <c r="K179" s="35"/>
      <c r="L179" s="37"/>
      <c r="M179" s="59"/>
    </row>
    <row r="180" spans="1:13" s="5" customFormat="1">
      <c r="A180" s="58"/>
      <c r="B180" s="34"/>
      <c r="C180" s="34"/>
      <c r="D180" s="34"/>
      <c r="E180" s="35"/>
      <c r="F180" s="35"/>
      <c r="G180" s="36"/>
      <c r="H180" s="36"/>
      <c r="I180" s="35">
        <f>SUM(I177:I179)</f>
        <v>91</v>
      </c>
      <c r="J180" s="35">
        <f>SUM(J177:J179)</f>
        <v>2047</v>
      </c>
      <c r="K180" s="35">
        <v>2500</v>
      </c>
      <c r="L180" s="37">
        <v>4.5</v>
      </c>
      <c r="M180" s="59">
        <f>K180*L180</f>
        <v>11250</v>
      </c>
    </row>
    <row r="181" spans="1:13" s="5" customFormat="1">
      <c r="A181" s="58">
        <v>133</v>
      </c>
      <c r="B181" s="34">
        <v>41</v>
      </c>
      <c r="C181" s="30" t="s">
        <v>431</v>
      </c>
      <c r="D181" s="30" t="s">
        <v>66</v>
      </c>
      <c r="E181" s="22" t="s">
        <v>389</v>
      </c>
      <c r="F181" s="22" t="s">
        <v>432</v>
      </c>
      <c r="G181" s="32" t="s">
        <v>47</v>
      </c>
      <c r="H181" s="32" t="s">
        <v>433</v>
      </c>
      <c r="I181" s="22">
        <v>15</v>
      </c>
      <c r="J181" s="22">
        <v>428</v>
      </c>
      <c r="K181" s="35"/>
      <c r="L181" s="37"/>
      <c r="M181" s="59"/>
    </row>
    <row r="182" spans="1:13" s="5" customFormat="1">
      <c r="A182" s="58"/>
      <c r="B182" s="34"/>
      <c r="C182" s="34"/>
      <c r="D182" s="34"/>
      <c r="E182" s="35"/>
      <c r="F182" s="35"/>
      <c r="G182" s="36"/>
      <c r="H182" s="36"/>
      <c r="I182" s="35">
        <v>15</v>
      </c>
      <c r="J182" s="35">
        <v>428</v>
      </c>
      <c r="K182" s="35">
        <v>1500</v>
      </c>
      <c r="L182" s="37">
        <v>2.33</v>
      </c>
      <c r="M182" s="59">
        <f>K182*L182</f>
        <v>3495</v>
      </c>
    </row>
    <row r="183" spans="1:13" s="5" customFormat="1" ht="45">
      <c r="A183" s="58">
        <v>134</v>
      </c>
      <c r="B183" s="34">
        <v>42</v>
      </c>
      <c r="C183" s="30" t="s">
        <v>434</v>
      </c>
      <c r="D183" s="30" t="s">
        <v>66</v>
      </c>
      <c r="E183" s="22" t="s">
        <v>389</v>
      </c>
      <c r="F183" s="22" t="s">
        <v>435</v>
      </c>
      <c r="G183" s="32" t="s">
        <v>44</v>
      </c>
      <c r="H183" s="32" t="s">
        <v>680</v>
      </c>
      <c r="I183" s="22">
        <v>131</v>
      </c>
      <c r="J183" s="22">
        <v>2010</v>
      </c>
      <c r="K183" s="35"/>
      <c r="L183" s="37"/>
      <c r="M183" s="59"/>
    </row>
    <row r="184" spans="1:13" s="5" customFormat="1" ht="45">
      <c r="A184" s="58">
        <f>A183+1</f>
        <v>135</v>
      </c>
      <c r="B184" s="34"/>
      <c r="C184" s="30"/>
      <c r="D184" s="30"/>
      <c r="E184" s="22" t="s">
        <v>389</v>
      </c>
      <c r="F184" s="22" t="s">
        <v>436</v>
      </c>
      <c r="G184" s="32" t="s">
        <v>44</v>
      </c>
      <c r="H184" s="32" t="s">
        <v>437</v>
      </c>
      <c r="I184" s="22">
        <v>56</v>
      </c>
      <c r="J184" s="22">
        <v>464</v>
      </c>
      <c r="K184" s="35"/>
      <c r="L184" s="37"/>
      <c r="M184" s="59"/>
    </row>
    <row r="185" spans="1:13" s="5" customFormat="1" ht="45">
      <c r="A185" s="58">
        <f t="shared" ref="A185" si="23">A184+1</f>
        <v>136</v>
      </c>
      <c r="B185" s="34"/>
      <c r="C185" s="30"/>
      <c r="D185" s="30"/>
      <c r="E185" s="22" t="s">
        <v>389</v>
      </c>
      <c r="F185" s="22" t="s">
        <v>438</v>
      </c>
      <c r="G185" s="32" t="s">
        <v>44</v>
      </c>
      <c r="H185" s="32" t="s">
        <v>439</v>
      </c>
      <c r="I185" s="22">
        <v>66</v>
      </c>
      <c r="J185" s="22">
        <v>2349</v>
      </c>
      <c r="K185" s="35"/>
      <c r="L185" s="37"/>
      <c r="M185" s="59"/>
    </row>
    <row r="186" spans="1:13" s="5" customFormat="1">
      <c r="A186" s="58"/>
      <c r="B186" s="34"/>
      <c r="C186" s="34"/>
      <c r="D186" s="34"/>
      <c r="E186" s="35"/>
      <c r="F186" s="35"/>
      <c r="G186" s="36"/>
      <c r="H186" s="36"/>
      <c r="I186" s="35">
        <f>SUM(I183:I185)</f>
        <v>253</v>
      </c>
      <c r="J186" s="35">
        <f>SUM(J183:J185)</f>
        <v>4823</v>
      </c>
      <c r="K186" s="35">
        <v>4823</v>
      </c>
      <c r="L186" s="37">
        <v>2.33</v>
      </c>
      <c r="M186" s="59">
        <f>K186*L186</f>
        <v>11237.59</v>
      </c>
    </row>
    <row r="187" spans="1:13" s="5" customFormat="1" ht="15" customHeight="1">
      <c r="A187" s="58">
        <v>137</v>
      </c>
      <c r="B187" s="34">
        <v>43</v>
      </c>
      <c r="C187" s="30" t="s">
        <v>440</v>
      </c>
      <c r="D187" s="30" t="s">
        <v>66</v>
      </c>
      <c r="E187" s="22" t="s">
        <v>441</v>
      </c>
      <c r="F187" s="22" t="s">
        <v>442</v>
      </c>
      <c r="G187" s="32" t="s">
        <v>443</v>
      </c>
      <c r="H187" s="32" t="s">
        <v>444</v>
      </c>
      <c r="I187" s="22">
        <v>36</v>
      </c>
      <c r="J187" s="22">
        <v>1465</v>
      </c>
      <c r="K187" s="35"/>
      <c r="L187" s="37"/>
      <c r="M187" s="59"/>
    </row>
    <row r="188" spans="1:13" s="5" customFormat="1">
      <c r="A188" s="58"/>
      <c r="B188" s="34"/>
      <c r="C188" s="34"/>
      <c r="D188" s="34"/>
      <c r="E188" s="35"/>
      <c r="F188" s="35"/>
      <c r="G188" s="36"/>
      <c r="H188" s="36"/>
      <c r="I188" s="35">
        <v>36</v>
      </c>
      <c r="J188" s="35">
        <v>1465</v>
      </c>
      <c r="K188" s="35">
        <v>1500</v>
      </c>
      <c r="L188" s="37">
        <v>2.33</v>
      </c>
      <c r="M188" s="59">
        <f>K188*L188</f>
        <v>3495</v>
      </c>
    </row>
    <row r="189" spans="1:13" s="5" customFormat="1">
      <c r="A189" s="58">
        <v>138</v>
      </c>
      <c r="B189" s="34">
        <v>44</v>
      </c>
      <c r="C189" s="30" t="s">
        <v>445</v>
      </c>
      <c r="D189" s="30" t="s">
        <v>66</v>
      </c>
      <c r="E189" s="22" t="s">
        <v>441</v>
      </c>
      <c r="F189" s="22" t="s">
        <v>446</v>
      </c>
      <c r="G189" s="32" t="s">
        <v>22</v>
      </c>
      <c r="H189" s="32" t="s">
        <v>447</v>
      </c>
      <c r="I189" s="22">
        <v>126</v>
      </c>
      <c r="J189" s="22">
        <v>5166</v>
      </c>
      <c r="K189" s="35"/>
      <c r="L189" s="37"/>
      <c r="M189" s="59"/>
    </row>
    <row r="190" spans="1:13" s="5" customFormat="1">
      <c r="A190" s="58"/>
      <c r="B190" s="34"/>
      <c r="C190" s="34"/>
      <c r="D190" s="34"/>
      <c r="E190" s="35"/>
      <c r="F190" s="35"/>
      <c r="G190" s="36"/>
      <c r="H190" s="36"/>
      <c r="I190" s="35">
        <v>126</v>
      </c>
      <c r="J190" s="35">
        <v>5166</v>
      </c>
      <c r="K190" s="35">
        <v>5166</v>
      </c>
      <c r="L190" s="37">
        <v>2.33</v>
      </c>
      <c r="M190" s="59">
        <f>K190*L190</f>
        <v>12036.78</v>
      </c>
    </row>
    <row r="191" spans="1:13" s="5" customFormat="1">
      <c r="A191" s="58">
        <v>139</v>
      </c>
      <c r="B191" s="34">
        <v>45</v>
      </c>
      <c r="C191" s="30" t="s">
        <v>448</v>
      </c>
      <c r="D191" s="30" t="s">
        <v>66</v>
      </c>
      <c r="E191" s="22" t="s">
        <v>441</v>
      </c>
      <c r="F191" s="22" t="s">
        <v>449</v>
      </c>
      <c r="G191" s="32" t="s">
        <v>383</v>
      </c>
      <c r="H191" s="32" t="s">
        <v>450</v>
      </c>
      <c r="I191" s="22">
        <v>37</v>
      </c>
      <c r="J191" s="22">
        <v>1138</v>
      </c>
      <c r="K191" s="35"/>
      <c r="L191" s="37"/>
      <c r="M191" s="59"/>
    </row>
    <row r="192" spans="1:13" s="5" customFormat="1">
      <c r="A192" s="58"/>
      <c r="B192" s="34"/>
      <c r="C192" s="34"/>
      <c r="D192" s="34"/>
      <c r="E192" s="35"/>
      <c r="F192" s="35"/>
      <c r="G192" s="36"/>
      <c r="H192" s="36"/>
      <c r="I192" s="35">
        <v>37</v>
      </c>
      <c r="J192" s="35">
        <v>1138</v>
      </c>
      <c r="K192" s="35">
        <v>1500</v>
      </c>
      <c r="L192" s="37">
        <v>2.33</v>
      </c>
      <c r="M192" s="59">
        <f>K192*L192</f>
        <v>3495</v>
      </c>
    </row>
    <row r="193" spans="1:13" s="5" customFormat="1">
      <c r="A193" s="58">
        <v>140</v>
      </c>
      <c r="B193" s="34">
        <v>46</v>
      </c>
      <c r="C193" s="30" t="s">
        <v>451</v>
      </c>
      <c r="D193" s="30" t="s">
        <v>66</v>
      </c>
      <c r="E193" s="22" t="s">
        <v>441</v>
      </c>
      <c r="F193" s="22" t="s">
        <v>452</v>
      </c>
      <c r="G193" s="29" t="s">
        <v>46</v>
      </c>
      <c r="H193" s="32" t="s">
        <v>453</v>
      </c>
      <c r="I193" s="22">
        <v>13</v>
      </c>
      <c r="J193" s="22">
        <v>301</v>
      </c>
      <c r="K193" s="35"/>
      <c r="L193" s="37"/>
      <c r="M193" s="59"/>
    </row>
    <row r="194" spans="1:13" s="5" customFormat="1">
      <c r="A194" s="58">
        <f>A193+1</f>
        <v>141</v>
      </c>
      <c r="B194" s="34"/>
      <c r="C194" s="30"/>
      <c r="D194" s="30"/>
      <c r="E194" s="22" t="s">
        <v>441</v>
      </c>
      <c r="F194" s="22" t="s">
        <v>454</v>
      </c>
      <c r="G194" s="32" t="s">
        <v>455</v>
      </c>
      <c r="H194" s="32" t="s">
        <v>456</v>
      </c>
      <c r="I194" s="22">
        <v>2</v>
      </c>
      <c r="J194" s="22">
        <v>3</v>
      </c>
      <c r="K194" s="35"/>
      <c r="L194" s="37"/>
      <c r="M194" s="59"/>
    </row>
    <row r="195" spans="1:13" s="5" customFormat="1">
      <c r="A195" s="58"/>
      <c r="B195" s="34"/>
      <c r="C195" s="34"/>
      <c r="D195" s="34"/>
      <c r="E195" s="35"/>
      <c r="F195" s="35"/>
      <c r="G195" s="36"/>
      <c r="H195" s="36"/>
      <c r="I195" s="35">
        <f>SUM(I193:I194)</f>
        <v>15</v>
      </c>
      <c r="J195" s="35">
        <f>SUM(J193:J194)</f>
        <v>304</v>
      </c>
      <c r="K195" s="35">
        <v>1500</v>
      </c>
      <c r="L195" s="37">
        <v>2.33</v>
      </c>
      <c r="M195" s="59">
        <f>K195*L195</f>
        <v>3495</v>
      </c>
    </row>
    <row r="196" spans="1:13" s="5" customFormat="1" ht="15" customHeight="1">
      <c r="A196" s="58">
        <v>142</v>
      </c>
      <c r="B196" s="34">
        <v>47</v>
      </c>
      <c r="C196" s="30" t="s">
        <v>457</v>
      </c>
      <c r="D196" s="30" t="s">
        <v>66</v>
      </c>
      <c r="E196" s="22" t="s">
        <v>441</v>
      </c>
      <c r="F196" s="22" t="s">
        <v>458</v>
      </c>
      <c r="G196" s="32" t="s">
        <v>38</v>
      </c>
      <c r="H196" s="32" t="s">
        <v>459</v>
      </c>
      <c r="I196" s="22">
        <v>11</v>
      </c>
      <c r="J196" s="22">
        <v>183</v>
      </c>
      <c r="K196" s="35"/>
      <c r="L196" s="37"/>
      <c r="M196" s="59"/>
    </row>
    <row r="197" spans="1:13" s="5" customFormat="1">
      <c r="A197" s="58">
        <f>A196+1</f>
        <v>143</v>
      </c>
      <c r="B197" s="34"/>
      <c r="C197" s="30"/>
      <c r="D197" s="30"/>
      <c r="E197" s="22" t="s">
        <v>441</v>
      </c>
      <c r="F197" s="22" t="s">
        <v>460</v>
      </c>
      <c r="G197" s="29" t="s">
        <v>461</v>
      </c>
      <c r="H197" s="32" t="s">
        <v>462</v>
      </c>
      <c r="I197" s="22">
        <v>17</v>
      </c>
      <c r="J197" s="22">
        <v>292</v>
      </c>
      <c r="K197" s="35"/>
      <c r="L197" s="37"/>
      <c r="M197" s="59"/>
    </row>
    <row r="198" spans="1:13" s="5" customFormat="1">
      <c r="A198" s="58"/>
      <c r="B198" s="34"/>
      <c r="C198" s="34"/>
      <c r="D198" s="34"/>
      <c r="E198" s="35"/>
      <c r="F198" s="35"/>
      <c r="G198" s="36"/>
      <c r="H198" s="36"/>
      <c r="I198" s="35">
        <f>SUM(I196:I197)</f>
        <v>28</v>
      </c>
      <c r="J198" s="35">
        <f>SUM(J196:J197)</f>
        <v>475</v>
      </c>
      <c r="K198" s="35">
        <v>1500</v>
      </c>
      <c r="L198" s="37">
        <v>2.33</v>
      </c>
      <c r="M198" s="59">
        <f>K198*L198</f>
        <v>3495</v>
      </c>
    </row>
    <row r="199" spans="1:13" s="5" customFormat="1">
      <c r="A199" s="58">
        <v>144</v>
      </c>
      <c r="B199" s="34">
        <v>48</v>
      </c>
      <c r="C199" s="30" t="s">
        <v>463</v>
      </c>
      <c r="D199" s="30" t="s">
        <v>66</v>
      </c>
      <c r="E199" s="22" t="s">
        <v>441</v>
      </c>
      <c r="F199" s="22" t="s">
        <v>464</v>
      </c>
      <c r="G199" s="32" t="s">
        <v>25</v>
      </c>
      <c r="H199" s="32" t="s">
        <v>465</v>
      </c>
      <c r="I199" s="22">
        <v>7</v>
      </c>
      <c r="J199" s="22">
        <v>182</v>
      </c>
      <c r="K199" s="35"/>
      <c r="L199" s="37"/>
      <c r="M199" s="59"/>
    </row>
    <row r="200" spans="1:13" s="5" customFormat="1">
      <c r="A200" s="58">
        <f>A199+1</f>
        <v>145</v>
      </c>
      <c r="B200" s="34"/>
      <c r="C200" s="30"/>
      <c r="D200" s="30"/>
      <c r="E200" s="22" t="s">
        <v>441</v>
      </c>
      <c r="F200" s="22" t="s">
        <v>466</v>
      </c>
      <c r="G200" s="32" t="s">
        <v>33</v>
      </c>
      <c r="H200" s="32" t="s">
        <v>467</v>
      </c>
      <c r="I200" s="22">
        <v>2</v>
      </c>
      <c r="J200" s="22">
        <v>17</v>
      </c>
      <c r="K200" s="35"/>
      <c r="L200" s="37"/>
      <c r="M200" s="59"/>
    </row>
    <row r="201" spans="1:13" s="5" customFormat="1">
      <c r="A201" s="58">
        <f t="shared" ref="A201:A202" si="24">A200+1</f>
        <v>146</v>
      </c>
      <c r="B201" s="34"/>
      <c r="C201" s="30"/>
      <c r="D201" s="30"/>
      <c r="E201" s="22" t="s">
        <v>441</v>
      </c>
      <c r="F201" s="22" t="s">
        <v>468</v>
      </c>
      <c r="G201" s="32" t="s">
        <v>25</v>
      </c>
      <c r="H201" s="32" t="s">
        <v>469</v>
      </c>
      <c r="I201" s="22">
        <v>3</v>
      </c>
      <c r="J201" s="22">
        <v>43</v>
      </c>
      <c r="K201" s="35"/>
      <c r="L201" s="37"/>
      <c r="M201" s="59"/>
    </row>
    <row r="202" spans="1:13" s="5" customFormat="1">
      <c r="A202" s="58">
        <f t="shared" si="24"/>
        <v>147</v>
      </c>
      <c r="B202" s="34"/>
      <c r="C202" s="30"/>
      <c r="D202" s="30"/>
      <c r="E202" s="22" t="s">
        <v>441</v>
      </c>
      <c r="F202" s="22" t="s">
        <v>470</v>
      </c>
      <c r="G202" s="32" t="s">
        <v>54</v>
      </c>
      <c r="H202" s="32" t="s">
        <v>471</v>
      </c>
      <c r="I202" s="22">
        <v>5</v>
      </c>
      <c r="J202" s="22">
        <v>34</v>
      </c>
      <c r="K202" s="35"/>
      <c r="L202" s="37"/>
      <c r="M202" s="59"/>
    </row>
    <row r="203" spans="1:13" s="5" customFormat="1">
      <c r="A203" s="58"/>
      <c r="B203" s="34"/>
      <c r="C203" s="34"/>
      <c r="D203" s="34"/>
      <c r="E203" s="35"/>
      <c r="F203" s="35"/>
      <c r="G203" s="36"/>
      <c r="H203" s="36"/>
      <c r="I203" s="35">
        <f>SUM(I199:I202)</f>
        <v>17</v>
      </c>
      <c r="J203" s="35">
        <f>SUM(J199:J202)</f>
        <v>276</v>
      </c>
      <c r="K203" s="35">
        <v>1500</v>
      </c>
      <c r="L203" s="37">
        <v>2.33</v>
      </c>
      <c r="M203" s="59">
        <f>K203*L203</f>
        <v>3495</v>
      </c>
    </row>
    <row r="204" spans="1:13" s="5" customFormat="1">
      <c r="A204" s="58">
        <v>148</v>
      </c>
      <c r="B204" s="34">
        <v>49</v>
      </c>
      <c r="C204" s="30" t="s">
        <v>472</v>
      </c>
      <c r="D204" s="30" t="s">
        <v>66</v>
      </c>
      <c r="E204" s="22" t="s">
        <v>441</v>
      </c>
      <c r="F204" s="22" t="s">
        <v>473</v>
      </c>
      <c r="G204" s="32" t="s">
        <v>59</v>
      </c>
      <c r="H204" s="32" t="s">
        <v>474</v>
      </c>
      <c r="I204" s="22">
        <v>33</v>
      </c>
      <c r="J204" s="22">
        <v>879</v>
      </c>
      <c r="K204" s="35"/>
      <c r="L204" s="37"/>
      <c r="M204" s="59"/>
    </row>
    <row r="205" spans="1:13" s="5" customFormat="1">
      <c r="A205" s="58">
        <f>A204+1</f>
        <v>149</v>
      </c>
      <c r="B205" s="34"/>
      <c r="C205" s="30"/>
      <c r="D205" s="30"/>
      <c r="E205" s="22" t="s">
        <v>441</v>
      </c>
      <c r="F205" s="22" t="s">
        <v>475</v>
      </c>
      <c r="G205" s="32" t="s">
        <v>23</v>
      </c>
      <c r="H205" s="32" t="s">
        <v>476</v>
      </c>
      <c r="I205" s="22">
        <v>36</v>
      </c>
      <c r="J205" s="22">
        <v>535</v>
      </c>
      <c r="K205" s="35"/>
      <c r="L205" s="37"/>
      <c r="M205" s="59"/>
    </row>
    <row r="206" spans="1:13" s="5" customFormat="1">
      <c r="A206" s="58"/>
      <c r="B206" s="34"/>
      <c r="C206" s="34"/>
      <c r="D206" s="34"/>
      <c r="E206" s="35"/>
      <c r="F206" s="35"/>
      <c r="G206" s="36"/>
      <c r="H206" s="36"/>
      <c r="I206" s="35">
        <f>SUM(I204:I205)</f>
        <v>69</v>
      </c>
      <c r="J206" s="35">
        <f>SUM(J204:J205)</f>
        <v>1414</v>
      </c>
      <c r="K206" s="35">
        <v>1500</v>
      </c>
      <c r="L206" s="37">
        <v>2.33</v>
      </c>
      <c r="M206" s="59">
        <f>K206*L206</f>
        <v>3495</v>
      </c>
    </row>
    <row r="207" spans="1:13" s="5" customFormat="1">
      <c r="A207" s="58">
        <v>150</v>
      </c>
      <c r="B207" s="34">
        <v>50</v>
      </c>
      <c r="C207" s="30" t="s">
        <v>477</v>
      </c>
      <c r="D207" s="30" t="s">
        <v>66</v>
      </c>
      <c r="E207" s="22" t="s">
        <v>441</v>
      </c>
      <c r="F207" s="22" t="s">
        <v>478</v>
      </c>
      <c r="G207" s="32" t="s">
        <v>295</v>
      </c>
      <c r="H207" s="32" t="s">
        <v>479</v>
      </c>
      <c r="I207" s="22">
        <v>7</v>
      </c>
      <c r="J207" s="22">
        <v>21</v>
      </c>
      <c r="K207" s="35"/>
      <c r="L207" s="37"/>
      <c r="M207" s="59"/>
    </row>
    <row r="208" spans="1:13" s="5" customFormat="1" ht="30">
      <c r="A208" s="58">
        <f>A207+1</f>
        <v>151</v>
      </c>
      <c r="B208" s="34"/>
      <c r="C208" s="30"/>
      <c r="D208" s="30"/>
      <c r="E208" s="22" t="s">
        <v>441</v>
      </c>
      <c r="F208" s="22" t="s">
        <v>480</v>
      </c>
      <c r="G208" s="32" t="s">
        <v>37</v>
      </c>
      <c r="H208" s="32" t="s">
        <v>481</v>
      </c>
      <c r="I208" s="22">
        <v>88</v>
      </c>
      <c r="J208" s="22">
        <v>1750</v>
      </c>
      <c r="K208" s="35"/>
      <c r="L208" s="37"/>
      <c r="M208" s="59"/>
    </row>
    <row r="209" spans="1:13" s="5" customFormat="1">
      <c r="A209" s="58">
        <f t="shared" ref="A209" si="25">A208+1</f>
        <v>152</v>
      </c>
      <c r="B209" s="34"/>
      <c r="C209" s="30"/>
      <c r="D209" s="30"/>
      <c r="E209" s="22" t="s">
        <v>441</v>
      </c>
      <c r="F209" s="22" t="s">
        <v>482</v>
      </c>
      <c r="G209" s="32" t="s">
        <v>483</v>
      </c>
      <c r="H209" s="32" t="s">
        <v>484</v>
      </c>
      <c r="I209" s="22">
        <v>7</v>
      </c>
      <c r="J209" s="22">
        <v>184</v>
      </c>
      <c r="K209" s="35"/>
      <c r="L209" s="37"/>
      <c r="M209" s="59"/>
    </row>
    <row r="210" spans="1:13" s="5" customFormat="1">
      <c r="A210" s="58"/>
      <c r="B210" s="34"/>
      <c r="C210" s="34"/>
      <c r="D210" s="34"/>
      <c r="E210" s="35"/>
      <c r="F210" s="35"/>
      <c r="G210" s="36"/>
      <c r="H210" s="36"/>
      <c r="I210" s="35">
        <f>SUM(I207:I209)</f>
        <v>102</v>
      </c>
      <c r="J210" s="35">
        <f>SUM(J207:J209)</f>
        <v>1955</v>
      </c>
      <c r="K210" s="35">
        <v>1955</v>
      </c>
      <c r="L210" s="37">
        <v>2.33</v>
      </c>
      <c r="M210" s="59">
        <f>K210*L210</f>
        <v>4555.1500000000005</v>
      </c>
    </row>
    <row r="211" spans="1:13" s="5" customFormat="1">
      <c r="A211" s="58">
        <v>153</v>
      </c>
      <c r="B211" s="34">
        <v>51</v>
      </c>
      <c r="C211" s="30" t="s">
        <v>485</v>
      </c>
      <c r="D211" s="30" t="s">
        <v>66</v>
      </c>
      <c r="E211" s="22" t="s">
        <v>441</v>
      </c>
      <c r="F211" s="22" t="s">
        <v>486</v>
      </c>
      <c r="G211" s="32" t="s">
        <v>39</v>
      </c>
      <c r="H211" s="32" t="s">
        <v>487</v>
      </c>
      <c r="I211" s="22">
        <v>5</v>
      </c>
      <c r="J211" s="22">
        <v>200</v>
      </c>
      <c r="K211" s="35"/>
      <c r="L211" s="37"/>
      <c r="M211" s="59"/>
    </row>
    <row r="212" spans="1:13" s="5" customFormat="1" ht="30">
      <c r="A212" s="58">
        <f>A211+1</f>
        <v>154</v>
      </c>
      <c r="B212" s="34"/>
      <c r="C212" s="30"/>
      <c r="D212" s="30"/>
      <c r="E212" s="22" t="s">
        <v>441</v>
      </c>
      <c r="F212" s="22" t="s">
        <v>488</v>
      </c>
      <c r="G212" s="32" t="s">
        <v>489</v>
      </c>
      <c r="H212" s="32" t="s">
        <v>490</v>
      </c>
      <c r="I212" s="22">
        <v>68</v>
      </c>
      <c r="J212" s="22">
        <v>2620</v>
      </c>
      <c r="K212" s="35"/>
      <c r="L212" s="37"/>
      <c r="M212" s="59"/>
    </row>
    <row r="213" spans="1:13" s="5" customFormat="1">
      <c r="A213" s="58"/>
      <c r="B213" s="34"/>
      <c r="C213" s="34"/>
      <c r="D213" s="34"/>
      <c r="E213" s="35"/>
      <c r="F213" s="35"/>
      <c r="G213" s="36"/>
      <c r="H213" s="36"/>
      <c r="I213" s="35">
        <f>SUM(I211:I212)</f>
        <v>73</v>
      </c>
      <c r="J213" s="35">
        <f>SUM(J211:J212)</f>
        <v>2820</v>
      </c>
      <c r="K213" s="35">
        <v>2820</v>
      </c>
      <c r="L213" s="37">
        <v>2.33</v>
      </c>
      <c r="M213" s="59">
        <f>K213*L213</f>
        <v>6570.6</v>
      </c>
    </row>
    <row r="214" spans="1:13" s="5" customFormat="1" ht="30">
      <c r="A214" s="58">
        <v>155</v>
      </c>
      <c r="B214" s="34">
        <v>52</v>
      </c>
      <c r="C214" s="30" t="s">
        <v>491</v>
      </c>
      <c r="D214" s="30" t="s">
        <v>66</v>
      </c>
      <c r="E214" s="22" t="s">
        <v>441</v>
      </c>
      <c r="F214" s="22" t="s">
        <v>492</v>
      </c>
      <c r="G214" s="32" t="s">
        <v>167</v>
      </c>
      <c r="H214" s="32" t="s">
        <v>681</v>
      </c>
      <c r="I214" s="22">
        <v>39</v>
      </c>
      <c r="J214" s="22">
        <v>641</v>
      </c>
      <c r="K214" s="35"/>
      <c r="L214" s="37"/>
      <c r="M214" s="59"/>
    </row>
    <row r="215" spans="1:13" s="5" customFormat="1">
      <c r="A215" s="58">
        <f>A214+1</f>
        <v>156</v>
      </c>
      <c r="B215" s="34"/>
      <c r="C215" s="30"/>
      <c r="D215" s="30"/>
      <c r="E215" s="22" t="s">
        <v>441</v>
      </c>
      <c r="F215" s="22" t="s">
        <v>493</v>
      </c>
      <c r="G215" s="32" t="s">
        <v>30</v>
      </c>
      <c r="H215" s="32" t="s">
        <v>494</v>
      </c>
      <c r="I215" s="22">
        <v>15</v>
      </c>
      <c r="J215" s="22">
        <v>458</v>
      </c>
      <c r="K215" s="35"/>
      <c r="L215" s="37"/>
      <c r="M215" s="59"/>
    </row>
    <row r="216" spans="1:13" s="5" customFormat="1" ht="30">
      <c r="A216" s="58">
        <f t="shared" ref="A216:A217" si="26">A215+1</f>
        <v>157</v>
      </c>
      <c r="B216" s="34"/>
      <c r="C216" s="30"/>
      <c r="D216" s="30"/>
      <c r="E216" s="22" t="s">
        <v>441</v>
      </c>
      <c r="F216" s="22" t="s">
        <v>495</v>
      </c>
      <c r="G216" s="32" t="s">
        <v>489</v>
      </c>
      <c r="H216" s="32" t="s">
        <v>496</v>
      </c>
      <c r="I216" s="22">
        <v>78</v>
      </c>
      <c r="J216" s="22">
        <v>1430</v>
      </c>
      <c r="K216" s="35"/>
      <c r="L216" s="37"/>
      <c r="M216" s="59"/>
    </row>
    <row r="217" spans="1:13" s="5" customFormat="1">
      <c r="A217" s="58">
        <f t="shared" si="26"/>
        <v>158</v>
      </c>
      <c r="B217" s="34"/>
      <c r="C217" s="34"/>
      <c r="D217" s="34"/>
      <c r="E217" s="47">
        <v>45699</v>
      </c>
      <c r="F217" s="22" t="s">
        <v>497</v>
      </c>
      <c r="G217" s="32" t="s">
        <v>498</v>
      </c>
      <c r="H217" s="49">
        <v>51150</v>
      </c>
      <c r="I217" s="33">
        <v>2</v>
      </c>
      <c r="J217" s="33">
        <v>2</v>
      </c>
      <c r="K217" s="35"/>
      <c r="L217" s="37"/>
      <c r="M217" s="59"/>
    </row>
    <row r="218" spans="1:13" s="5" customFormat="1">
      <c r="A218" s="58"/>
      <c r="B218" s="34"/>
      <c r="C218" s="34"/>
      <c r="D218" s="34"/>
      <c r="E218" s="35"/>
      <c r="F218" s="35"/>
      <c r="G218" s="36"/>
      <c r="H218" s="36"/>
      <c r="I218" s="35">
        <f>SUM(I214:I217)</f>
        <v>134</v>
      </c>
      <c r="J218" s="35">
        <f>SUM(J214:J217)</f>
        <v>2531</v>
      </c>
      <c r="K218" s="35">
        <v>2531</v>
      </c>
      <c r="L218" s="37">
        <v>2.33</v>
      </c>
      <c r="M218" s="59">
        <f>K218*L218</f>
        <v>5897.2300000000005</v>
      </c>
    </row>
    <row r="219" spans="1:13" s="5" customFormat="1">
      <c r="A219" s="58">
        <v>159</v>
      </c>
      <c r="B219" s="34">
        <v>53</v>
      </c>
      <c r="C219" s="30" t="s">
        <v>499</v>
      </c>
      <c r="D219" s="30" t="s">
        <v>66</v>
      </c>
      <c r="E219" s="22" t="s">
        <v>441</v>
      </c>
      <c r="F219" s="22" t="s">
        <v>500</v>
      </c>
      <c r="G219" s="32" t="s">
        <v>286</v>
      </c>
      <c r="H219" s="32" t="s">
        <v>501</v>
      </c>
      <c r="I219" s="22">
        <v>24</v>
      </c>
      <c r="J219" s="22">
        <v>295</v>
      </c>
      <c r="K219" s="35"/>
      <c r="L219" s="37"/>
      <c r="M219" s="59"/>
    </row>
    <row r="220" spans="1:13" s="5" customFormat="1">
      <c r="A220" s="58">
        <f>A219+1</f>
        <v>160</v>
      </c>
      <c r="B220" s="34"/>
      <c r="C220" s="30"/>
      <c r="D220" s="30"/>
      <c r="E220" s="22" t="s">
        <v>441</v>
      </c>
      <c r="F220" s="22" t="s">
        <v>502</v>
      </c>
      <c r="G220" s="32" t="s">
        <v>503</v>
      </c>
      <c r="H220" s="32" t="s">
        <v>504</v>
      </c>
      <c r="I220" s="22">
        <v>32</v>
      </c>
      <c r="J220" s="22">
        <v>525</v>
      </c>
      <c r="K220" s="35"/>
      <c r="L220" s="37"/>
      <c r="M220" s="59"/>
    </row>
    <row r="221" spans="1:13" s="5" customFormat="1">
      <c r="A221" s="58">
        <f t="shared" ref="A221:A223" si="27">A220+1</f>
        <v>161</v>
      </c>
      <c r="B221" s="34"/>
      <c r="C221" s="30"/>
      <c r="D221" s="30"/>
      <c r="E221" s="22" t="s">
        <v>441</v>
      </c>
      <c r="F221" s="22" t="s">
        <v>505</v>
      </c>
      <c r="G221" s="32" t="s">
        <v>206</v>
      </c>
      <c r="H221" s="32" t="s">
        <v>506</v>
      </c>
      <c r="I221" s="22">
        <v>40</v>
      </c>
      <c r="J221" s="22">
        <v>711</v>
      </c>
      <c r="K221" s="35"/>
      <c r="L221" s="37"/>
      <c r="M221" s="59"/>
    </row>
    <row r="222" spans="1:13" s="5" customFormat="1">
      <c r="A222" s="58">
        <f t="shared" si="27"/>
        <v>162</v>
      </c>
      <c r="B222" s="34"/>
      <c r="C222" s="30"/>
      <c r="D222" s="30"/>
      <c r="E222" s="22" t="s">
        <v>441</v>
      </c>
      <c r="F222" s="22" t="s">
        <v>507</v>
      </c>
      <c r="G222" s="32" t="s">
        <v>508</v>
      </c>
      <c r="H222" s="32" t="s">
        <v>682</v>
      </c>
      <c r="I222" s="22">
        <v>41</v>
      </c>
      <c r="J222" s="22">
        <v>529</v>
      </c>
      <c r="K222" s="35"/>
      <c r="L222" s="37"/>
      <c r="M222" s="59"/>
    </row>
    <row r="223" spans="1:13" s="5" customFormat="1">
      <c r="A223" s="58">
        <f t="shared" si="27"/>
        <v>163</v>
      </c>
      <c r="B223" s="34"/>
      <c r="C223" s="30"/>
      <c r="D223" s="30"/>
      <c r="E223" s="22" t="s">
        <v>441</v>
      </c>
      <c r="F223" s="22" t="s">
        <v>509</v>
      </c>
      <c r="G223" s="32" t="s">
        <v>206</v>
      </c>
      <c r="H223" s="32" t="s">
        <v>510</v>
      </c>
      <c r="I223" s="22">
        <v>1</v>
      </c>
      <c r="J223" s="22">
        <v>200</v>
      </c>
      <c r="K223" s="35"/>
      <c r="L223" s="37"/>
      <c r="M223" s="59"/>
    </row>
    <row r="224" spans="1:13" s="5" customFormat="1">
      <c r="A224" s="58"/>
      <c r="B224" s="34"/>
      <c r="C224" s="34"/>
      <c r="D224" s="34"/>
      <c r="E224" s="35"/>
      <c r="F224" s="35"/>
      <c r="G224" s="36"/>
      <c r="H224" s="36"/>
      <c r="I224" s="35">
        <f>SUM(I219:I223)</f>
        <v>138</v>
      </c>
      <c r="J224" s="35">
        <f>SUM(J219:J223)</f>
        <v>2260</v>
      </c>
      <c r="K224" s="35">
        <v>2500</v>
      </c>
      <c r="L224" s="37">
        <v>2.33</v>
      </c>
      <c r="M224" s="59">
        <f>K224*L224</f>
        <v>5825</v>
      </c>
    </row>
    <row r="225" spans="1:13" s="5" customFormat="1">
      <c r="A225" s="58">
        <v>164</v>
      </c>
      <c r="B225" s="34">
        <v>54</v>
      </c>
      <c r="C225" s="34"/>
      <c r="D225" s="30" t="s">
        <v>66</v>
      </c>
      <c r="E225" s="22" t="s">
        <v>441</v>
      </c>
      <c r="F225" s="22" t="s">
        <v>511</v>
      </c>
      <c r="G225" s="32" t="s">
        <v>96</v>
      </c>
      <c r="H225" s="32" t="s">
        <v>512</v>
      </c>
      <c r="I225" s="22">
        <v>3</v>
      </c>
      <c r="J225" s="22">
        <v>35</v>
      </c>
      <c r="K225" s="35"/>
      <c r="L225" s="37"/>
      <c r="M225" s="59"/>
    </row>
    <row r="226" spans="1:13" s="5" customFormat="1" ht="30">
      <c r="A226" s="58">
        <f>A225+1</f>
        <v>165</v>
      </c>
      <c r="B226" s="34"/>
      <c r="C226" s="34"/>
      <c r="D226" s="34"/>
      <c r="E226" s="22" t="s">
        <v>441</v>
      </c>
      <c r="F226" s="22" t="s">
        <v>513</v>
      </c>
      <c r="G226" s="32" t="s">
        <v>514</v>
      </c>
      <c r="H226" s="32" t="s">
        <v>683</v>
      </c>
      <c r="I226" s="22">
        <v>9</v>
      </c>
      <c r="J226" s="22">
        <v>50</v>
      </c>
      <c r="K226" s="35"/>
      <c r="L226" s="37"/>
      <c r="M226" s="59"/>
    </row>
    <row r="227" spans="1:13" s="5" customFormat="1">
      <c r="A227" s="58">
        <f t="shared" ref="A227:A230" si="28">A226+1</f>
        <v>166</v>
      </c>
      <c r="B227" s="34"/>
      <c r="C227" s="34"/>
      <c r="D227" s="34"/>
      <c r="E227" s="22" t="s">
        <v>441</v>
      </c>
      <c r="F227" s="22" t="s">
        <v>515</v>
      </c>
      <c r="G227" s="32" t="s">
        <v>95</v>
      </c>
      <c r="H227" s="32" t="s">
        <v>516</v>
      </c>
      <c r="I227" s="22">
        <v>14</v>
      </c>
      <c r="J227" s="22">
        <v>224</v>
      </c>
      <c r="K227" s="35"/>
      <c r="L227" s="37"/>
      <c r="M227" s="59"/>
    </row>
    <row r="228" spans="1:13" s="5" customFormat="1">
      <c r="A228" s="58">
        <f t="shared" si="28"/>
        <v>167</v>
      </c>
      <c r="B228" s="34"/>
      <c r="C228" s="34"/>
      <c r="D228" s="34"/>
      <c r="E228" s="22" t="s">
        <v>441</v>
      </c>
      <c r="F228" s="22" t="s">
        <v>517</v>
      </c>
      <c r="G228" s="32" t="s">
        <v>74</v>
      </c>
      <c r="H228" s="32" t="s">
        <v>518</v>
      </c>
      <c r="I228" s="22">
        <v>31</v>
      </c>
      <c r="J228" s="22">
        <v>1047</v>
      </c>
      <c r="K228" s="35"/>
      <c r="L228" s="37"/>
      <c r="M228" s="59"/>
    </row>
    <row r="229" spans="1:13" s="5" customFormat="1">
      <c r="A229" s="58">
        <f t="shared" si="28"/>
        <v>168</v>
      </c>
      <c r="B229" s="34"/>
      <c r="C229" s="34"/>
      <c r="D229" s="34"/>
      <c r="E229" s="22" t="s">
        <v>441</v>
      </c>
      <c r="F229" s="22" t="s">
        <v>519</v>
      </c>
      <c r="G229" s="32" t="s">
        <v>94</v>
      </c>
      <c r="H229" s="32" t="s">
        <v>520</v>
      </c>
      <c r="I229" s="22">
        <v>5</v>
      </c>
      <c r="J229" s="22">
        <v>109</v>
      </c>
      <c r="K229" s="35"/>
      <c r="L229" s="37"/>
      <c r="M229" s="59"/>
    </row>
    <row r="230" spans="1:13" s="5" customFormat="1">
      <c r="A230" s="58">
        <f t="shared" si="28"/>
        <v>169</v>
      </c>
      <c r="B230" s="34"/>
      <c r="C230" s="34"/>
      <c r="D230" s="34"/>
      <c r="E230" s="22" t="s">
        <v>441</v>
      </c>
      <c r="F230" s="22" t="s">
        <v>521</v>
      </c>
      <c r="G230" s="32" t="s">
        <v>522</v>
      </c>
      <c r="H230" s="32" t="s">
        <v>523</v>
      </c>
      <c r="I230" s="22">
        <v>42</v>
      </c>
      <c r="J230" s="22">
        <v>552</v>
      </c>
      <c r="K230" s="35"/>
      <c r="L230" s="37"/>
      <c r="M230" s="59"/>
    </row>
    <row r="231" spans="1:13" s="5" customFormat="1">
      <c r="A231" s="58"/>
      <c r="B231" s="34"/>
      <c r="C231" s="34"/>
      <c r="D231" s="34"/>
      <c r="E231" s="35"/>
      <c r="F231" s="35"/>
      <c r="G231" s="36"/>
      <c r="H231" s="36"/>
      <c r="I231" s="35">
        <f>SUM(I225:I230)</f>
        <v>104</v>
      </c>
      <c r="J231" s="35">
        <f>SUM(J225:J230)</f>
        <v>2017</v>
      </c>
      <c r="K231" s="35">
        <v>2500</v>
      </c>
      <c r="L231" s="37">
        <v>2.33</v>
      </c>
      <c r="M231" s="59">
        <f>K231*L231</f>
        <v>5825</v>
      </c>
    </row>
    <row r="232" spans="1:13" s="5" customFormat="1">
      <c r="A232" s="58">
        <v>170</v>
      </c>
      <c r="B232" s="34">
        <v>55</v>
      </c>
      <c r="C232" s="30" t="s">
        <v>524</v>
      </c>
      <c r="D232" s="30" t="s">
        <v>66</v>
      </c>
      <c r="E232" s="22" t="s">
        <v>441</v>
      </c>
      <c r="F232" s="22" t="s">
        <v>525</v>
      </c>
      <c r="G232" s="32" t="s">
        <v>514</v>
      </c>
      <c r="H232" s="32" t="s">
        <v>526</v>
      </c>
      <c r="I232" s="22">
        <v>3</v>
      </c>
      <c r="J232" s="22">
        <v>3</v>
      </c>
      <c r="K232" s="35"/>
      <c r="L232" s="37"/>
      <c r="M232" s="59"/>
    </row>
    <row r="233" spans="1:13" s="5" customFormat="1">
      <c r="A233" s="58">
        <f>A232+1</f>
        <v>171</v>
      </c>
      <c r="B233" s="34"/>
      <c r="C233" s="30"/>
      <c r="D233" s="30"/>
      <c r="E233" s="22" t="s">
        <v>441</v>
      </c>
      <c r="F233" s="22" t="s">
        <v>527</v>
      </c>
      <c r="G233" s="32" t="s">
        <v>528</v>
      </c>
      <c r="H233" s="32" t="s">
        <v>529</v>
      </c>
      <c r="I233" s="22">
        <v>1</v>
      </c>
      <c r="J233" s="22">
        <v>5</v>
      </c>
      <c r="K233" s="35"/>
      <c r="L233" s="37"/>
      <c r="M233" s="59"/>
    </row>
    <row r="234" spans="1:13" s="5" customFormat="1">
      <c r="A234" s="58">
        <f t="shared" ref="A234:A238" si="29">A233+1</f>
        <v>172</v>
      </c>
      <c r="B234" s="34"/>
      <c r="C234" s="30"/>
      <c r="D234" s="30"/>
      <c r="E234" s="22" t="s">
        <v>441</v>
      </c>
      <c r="F234" s="22" t="s">
        <v>530</v>
      </c>
      <c r="G234" s="32" t="s">
        <v>514</v>
      </c>
      <c r="H234" s="32" t="s">
        <v>531</v>
      </c>
      <c r="I234" s="22">
        <v>2</v>
      </c>
      <c r="J234" s="22">
        <v>18</v>
      </c>
      <c r="K234" s="35"/>
      <c r="L234" s="37"/>
      <c r="M234" s="59"/>
    </row>
    <row r="235" spans="1:13" s="5" customFormat="1" ht="30">
      <c r="A235" s="58">
        <f t="shared" si="29"/>
        <v>173</v>
      </c>
      <c r="B235" s="34"/>
      <c r="C235" s="30"/>
      <c r="D235" s="30"/>
      <c r="E235" s="22" t="s">
        <v>441</v>
      </c>
      <c r="F235" s="22" t="s">
        <v>532</v>
      </c>
      <c r="G235" s="32" t="s">
        <v>533</v>
      </c>
      <c r="H235" s="32" t="s">
        <v>534</v>
      </c>
      <c r="I235" s="22">
        <v>11</v>
      </c>
      <c r="J235" s="22">
        <v>173</v>
      </c>
      <c r="K235" s="35"/>
      <c r="L235" s="37"/>
      <c r="M235" s="59"/>
    </row>
    <row r="236" spans="1:13" s="5" customFormat="1">
      <c r="A236" s="58">
        <f t="shared" si="29"/>
        <v>174</v>
      </c>
      <c r="B236" s="34"/>
      <c r="C236" s="30"/>
      <c r="D236" s="30"/>
      <c r="E236" s="22" t="s">
        <v>441</v>
      </c>
      <c r="F236" s="22" t="s">
        <v>535</v>
      </c>
      <c r="G236" s="32" t="s">
        <v>36</v>
      </c>
      <c r="H236" s="32" t="s">
        <v>536</v>
      </c>
      <c r="I236" s="22">
        <v>26</v>
      </c>
      <c r="J236" s="22">
        <v>510</v>
      </c>
      <c r="K236" s="35"/>
      <c r="L236" s="37"/>
      <c r="M236" s="59"/>
    </row>
    <row r="237" spans="1:13" s="5" customFormat="1">
      <c r="A237" s="58">
        <f t="shared" si="29"/>
        <v>175</v>
      </c>
      <c r="B237" s="34"/>
      <c r="C237" s="30"/>
      <c r="D237" s="30"/>
      <c r="E237" s="22" t="s">
        <v>441</v>
      </c>
      <c r="F237" s="22" t="s">
        <v>537</v>
      </c>
      <c r="G237" s="32" t="s">
        <v>75</v>
      </c>
      <c r="H237" s="32" t="s">
        <v>538</v>
      </c>
      <c r="I237" s="22">
        <v>54</v>
      </c>
      <c r="J237" s="22">
        <v>651</v>
      </c>
      <c r="K237" s="35"/>
      <c r="L237" s="37"/>
      <c r="M237" s="59"/>
    </row>
    <row r="238" spans="1:13" s="5" customFormat="1">
      <c r="A238" s="58">
        <f t="shared" si="29"/>
        <v>176</v>
      </c>
      <c r="B238" s="34"/>
      <c r="C238" s="30"/>
      <c r="D238" s="30"/>
      <c r="E238" s="22" t="s">
        <v>441</v>
      </c>
      <c r="F238" s="22" t="s">
        <v>539</v>
      </c>
      <c r="G238" s="32" t="s">
        <v>237</v>
      </c>
      <c r="H238" s="32" t="s">
        <v>540</v>
      </c>
      <c r="I238" s="22">
        <v>11</v>
      </c>
      <c r="J238" s="22">
        <v>306</v>
      </c>
      <c r="K238" s="35"/>
      <c r="L238" s="37"/>
      <c r="M238" s="59"/>
    </row>
    <row r="239" spans="1:13" s="5" customFormat="1">
      <c r="A239" s="58"/>
      <c r="B239" s="34"/>
      <c r="C239" s="34"/>
      <c r="D239" s="34"/>
      <c r="E239" s="35"/>
      <c r="F239" s="35"/>
      <c r="G239" s="36"/>
      <c r="H239" s="36"/>
      <c r="I239" s="35">
        <f>SUM(I232:I238)</f>
        <v>108</v>
      </c>
      <c r="J239" s="35">
        <f>SUM(J232:J238)</f>
        <v>1666</v>
      </c>
      <c r="K239" s="35">
        <v>2500</v>
      </c>
      <c r="L239" s="37">
        <v>2.33</v>
      </c>
      <c r="M239" s="59">
        <f>K239*L239</f>
        <v>5825</v>
      </c>
    </row>
    <row r="240" spans="1:13" s="5" customFormat="1" ht="30">
      <c r="A240" s="58">
        <v>177</v>
      </c>
      <c r="B240" s="34">
        <v>56</v>
      </c>
      <c r="C240" s="30" t="s">
        <v>541</v>
      </c>
      <c r="D240" s="30" t="s">
        <v>66</v>
      </c>
      <c r="E240" s="22" t="s">
        <v>542</v>
      </c>
      <c r="F240" s="22" t="s">
        <v>543</v>
      </c>
      <c r="G240" s="32" t="s">
        <v>28</v>
      </c>
      <c r="H240" s="32" t="s">
        <v>544</v>
      </c>
      <c r="I240" s="22">
        <v>52</v>
      </c>
      <c r="J240" s="22">
        <v>752</v>
      </c>
      <c r="K240" s="35"/>
      <c r="L240" s="37"/>
      <c r="M240" s="59"/>
    </row>
    <row r="241" spans="1:13" s="5" customFormat="1">
      <c r="A241" s="58">
        <f>A240+1</f>
        <v>178</v>
      </c>
      <c r="B241" s="34"/>
      <c r="C241" s="30"/>
      <c r="D241" s="30"/>
      <c r="E241" s="22" t="s">
        <v>542</v>
      </c>
      <c r="F241" s="22" t="s">
        <v>545</v>
      </c>
      <c r="G241" s="29" t="s">
        <v>546</v>
      </c>
      <c r="H241" s="32" t="s">
        <v>547</v>
      </c>
      <c r="I241" s="22">
        <v>63</v>
      </c>
      <c r="J241" s="22">
        <v>863</v>
      </c>
      <c r="K241" s="35"/>
      <c r="L241" s="37"/>
      <c r="M241" s="59"/>
    </row>
    <row r="242" spans="1:13" s="5" customFormat="1">
      <c r="A242" s="58"/>
      <c r="B242" s="34"/>
      <c r="C242" s="34"/>
      <c r="D242" s="34"/>
      <c r="E242" s="35"/>
      <c r="F242" s="35"/>
      <c r="G242" s="36"/>
      <c r="H242" s="36"/>
      <c r="I242" s="35">
        <f>SUM(I240:I241)</f>
        <v>115</v>
      </c>
      <c r="J242" s="35">
        <f>SUM(J240:J241)</f>
        <v>1615</v>
      </c>
      <c r="K242" s="35">
        <v>1615</v>
      </c>
      <c r="L242" s="37">
        <v>2.33</v>
      </c>
      <c r="M242" s="59">
        <f>K242*L242</f>
        <v>3762.9500000000003</v>
      </c>
    </row>
    <row r="243" spans="1:13" s="5" customFormat="1">
      <c r="A243" s="58">
        <v>179</v>
      </c>
      <c r="B243" s="34">
        <v>57</v>
      </c>
      <c r="C243" s="30" t="s">
        <v>548</v>
      </c>
      <c r="D243" s="30" t="s">
        <v>66</v>
      </c>
      <c r="E243" s="22" t="s">
        <v>542</v>
      </c>
      <c r="F243" s="22" t="s">
        <v>549</v>
      </c>
      <c r="G243" s="32" t="s">
        <v>59</v>
      </c>
      <c r="H243" s="32" t="s">
        <v>550</v>
      </c>
      <c r="I243" s="22">
        <v>68</v>
      </c>
      <c r="J243" s="22">
        <v>2611</v>
      </c>
      <c r="K243" s="35"/>
      <c r="L243" s="37"/>
      <c r="M243" s="59"/>
    </row>
    <row r="244" spans="1:13" s="5" customFormat="1">
      <c r="A244" s="58"/>
      <c r="B244" s="34"/>
      <c r="C244" s="34"/>
      <c r="D244" s="34"/>
      <c r="E244" s="35"/>
      <c r="F244" s="35"/>
      <c r="G244" s="36"/>
      <c r="H244" s="36"/>
      <c r="I244" s="35">
        <v>68</v>
      </c>
      <c r="J244" s="35">
        <v>2611</v>
      </c>
      <c r="K244" s="35">
        <v>2611</v>
      </c>
      <c r="L244" s="37">
        <v>2.33</v>
      </c>
      <c r="M244" s="59">
        <f>K244*L244</f>
        <v>6083.63</v>
      </c>
    </row>
    <row r="245" spans="1:13" s="5" customFormat="1">
      <c r="A245" s="58">
        <v>180</v>
      </c>
      <c r="B245" s="34">
        <v>58</v>
      </c>
      <c r="C245" s="30" t="s">
        <v>551</v>
      </c>
      <c r="D245" s="30" t="s">
        <v>66</v>
      </c>
      <c r="E245" s="22" t="s">
        <v>542</v>
      </c>
      <c r="F245" s="22" t="s">
        <v>552</v>
      </c>
      <c r="G245" s="32" t="s">
        <v>278</v>
      </c>
      <c r="H245" s="32" t="s">
        <v>553</v>
      </c>
      <c r="I245" s="22">
        <v>17</v>
      </c>
      <c r="J245" s="22">
        <v>232</v>
      </c>
      <c r="K245" s="35"/>
      <c r="L245" s="37"/>
      <c r="M245" s="59"/>
    </row>
    <row r="246" spans="1:13" s="5" customFormat="1" ht="30">
      <c r="A246" s="58">
        <f>A245+1</f>
        <v>181</v>
      </c>
      <c r="B246" s="34"/>
      <c r="C246" s="30"/>
      <c r="D246" s="30"/>
      <c r="E246" s="22" t="s">
        <v>542</v>
      </c>
      <c r="F246" s="22" t="s">
        <v>554</v>
      </c>
      <c r="G246" s="32" t="s">
        <v>82</v>
      </c>
      <c r="H246" s="32" t="s">
        <v>555</v>
      </c>
      <c r="I246" s="22">
        <v>45</v>
      </c>
      <c r="J246" s="22">
        <v>388</v>
      </c>
      <c r="K246" s="35"/>
      <c r="L246" s="37"/>
      <c r="M246" s="59"/>
    </row>
    <row r="247" spans="1:13" s="5" customFormat="1">
      <c r="A247" s="58">
        <f t="shared" ref="A247:A249" si="30">A246+1</f>
        <v>182</v>
      </c>
      <c r="B247" s="34"/>
      <c r="C247" s="30"/>
      <c r="D247" s="30"/>
      <c r="E247" s="22" t="s">
        <v>542</v>
      </c>
      <c r="F247" s="22" t="s">
        <v>556</v>
      </c>
      <c r="G247" s="32" t="s">
        <v>557</v>
      </c>
      <c r="H247" s="32" t="s">
        <v>558</v>
      </c>
      <c r="I247" s="22">
        <v>1</v>
      </c>
      <c r="J247" s="22">
        <v>15</v>
      </c>
      <c r="K247" s="35"/>
      <c r="L247" s="37"/>
      <c r="M247" s="59"/>
    </row>
    <row r="248" spans="1:13" s="5" customFormat="1">
      <c r="A248" s="58">
        <f t="shared" si="30"/>
        <v>183</v>
      </c>
      <c r="B248" s="34"/>
      <c r="C248" s="30"/>
      <c r="D248" s="30"/>
      <c r="E248" s="22" t="s">
        <v>542</v>
      </c>
      <c r="F248" s="22" t="s">
        <v>559</v>
      </c>
      <c r="G248" s="32" t="s">
        <v>34</v>
      </c>
      <c r="H248" s="32" t="s">
        <v>560</v>
      </c>
      <c r="I248" s="22">
        <v>1</v>
      </c>
      <c r="J248" s="22">
        <v>7</v>
      </c>
      <c r="K248" s="35"/>
      <c r="L248" s="37"/>
      <c r="M248" s="59"/>
    </row>
    <row r="249" spans="1:13" s="5" customFormat="1">
      <c r="A249" s="58">
        <f t="shared" si="30"/>
        <v>184</v>
      </c>
      <c r="B249" s="34"/>
      <c r="C249" s="30"/>
      <c r="D249" s="30"/>
      <c r="E249" s="22" t="s">
        <v>542</v>
      </c>
      <c r="F249" s="22" t="s">
        <v>561</v>
      </c>
      <c r="G249" s="32" t="s">
        <v>562</v>
      </c>
      <c r="H249" s="32" t="s">
        <v>563</v>
      </c>
      <c r="I249" s="22">
        <v>8</v>
      </c>
      <c r="J249" s="22">
        <v>47</v>
      </c>
      <c r="K249" s="35"/>
      <c r="L249" s="37"/>
      <c r="M249" s="59"/>
    </row>
    <row r="250" spans="1:13" s="5" customFormat="1">
      <c r="A250" s="58"/>
      <c r="B250" s="34"/>
      <c r="C250" s="34"/>
      <c r="D250" s="34"/>
      <c r="E250" s="35"/>
      <c r="F250" s="35"/>
      <c r="G250" s="36"/>
      <c r="H250" s="36"/>
      <c r="I250" s="35">
        <f>SUM(I245:I249)</f>
        <v>72</v>
      </c>
      <c r="J250" s="35">
        <f>SUM(J245:J249)</f>
        <v>689</v>
      </c>
      <c r="K250" s="35">
        <v>1500</v>
      </c>
      <c r="L250" s="37">
        <v>2.33</v>
      </c>
      <c r="M250" s="59">
        <f>K250*L250</f>
        <v>3495</v>
      </c>
    </row>
    <row r="251" spans="1:13" s="5" customFormat="1">
      <c r="A251" s="58">
        <v>185</v>
      </c>
      <c r="B251" s="34">
        <v>59</v>
      </c>
      <c r="C251" s="30" t="s">
        <v>564</v>
      </c>
      <c r="D251" s="30" t="s">
        <v>66</v>
      </c>
      <c r="E251" s="22" t="s">
        <v>542</v>
      </c>
      <c r="F251" s="22" t="s">
        <v>565</v>
      </c>
      <c r="G251" s="32" t="s">
        <v>566</v>
      </c>
      <c r="H251" s="32" t="s">
        <v>567</v>
      </c>
      <c r="I251" s="22">
        <v>1</v>
      </c>
      <c r="J251" s="22">
        <v>5</v>
      </c>
      <c r="K251" s="35"/>
      <c r="L251" s="37"/>
      <c r="M251" s="59"/>
    </row>
    <row r="252" spans="1:13" s="5" customFormat="1">
      <c r="A252" s="58">
        <f>A251+1</f>
        <v>186</v>
      </c>
      <c r="B252" s="34"/>
      <c r="C252" s="30"/>
      <c r="D252" s="30"/>
      <c r="E252" s="22" t="s">
        <v>542</v>
      </c>
      <c r="F252" s="22" t="s">
        <v>568</v>
      </c>
      <c r="G252" s="32" t="s">
        <v>156</v>
      </c>
      <c r="H252" s="32" t="s">
        <v>569</v>
      </c>
      <c r="I252" s="22">
        <v>40</v>
      </c>
      <c r="J252" s="22">
        <v>781</v>
      </c>
      <c r="K252" s="35"/>
      <c r="L252" s="37"/>
      <c r="M252" s="59"/>
    </row>
    <row r="253" spans="1:13" s="5" customFormat="1">
      <c r="A253" s="58"/>
      <c r="B253" s="34"/>
      <c r="C253" s="34"/>
      <c r="D253" s="34"/>
      <c r="E253" s="35"/>
      <c r="F253" s="35"/>
      <c r="G253" s="36"/>
      <c r="H253" s="36"/>
      <c r="I253" s="35">
        <f>SUM(I251:I252)</f>
        <v>41</v>
      </c>
      <c r="J253" s="35">
        <f>SUM(J251:J252)</f>
        <v>786</v>
      </c>
      <c r="K253" s="35">
        <v>1500</v>
      </c>
      <c r="L253" s="37">
        <v>2.33</v>
      </c>
      <c r="M253" s="59">
        <f>K253*L253</f>
        <v>3495</v>
      </c>
    </row>
    <row r="254" spans="1:13" s="5" customFormat="1">
      <c r="A254" s="58">
        <v>187</v>
      </c>
      <c r="B254" s="34">
        <v>60</v>
      </c>
      <c r="C254" s="30" t="s">
        <v>570</v>
      </c>
      <c r="D254" s="30" t="s">
        <v>66</v>
      </c>
      <c r="E254" s="22" t="s">
        <v>542</v>
      </c>
      <c r="F254" s="22" t="s">
        <v>571</v>
      </c>
      <c r="G254" s="32" t="s">
        <v>572</v>
      </c>
      <c r="H254" s="32" t="s">
        <v>573</v>
      </c>
      <c r="I254" s="22">
        <v>56</v>
      </c>
      <c r="J254" s="22">
        <v>2217</v>
      </c>
      <c r="K254" s="35"/>
      <c r="L254" s="37"/>
      <c r="M254" s="59"/>
    </row>
    <row r="255" spans="1:13" s="5" customFormat="1">
      <c r="A255" s="58"/>
      <c r="B255" s="34"/>
      <c r="C255" s="34"/>
      <c r="D255" s="34"/>
      <c r="E255" s="35"/>
      <c r="F255" s="35"/>
      <c r="G255" s="36"/>
      <c r="H255" s="36"/>
      <c r="I255" s="35">
        <v>56</v>
      </c>
      <c r="J255" s="35">
        <v>2217</v>
      </c>
      <c r="K255" s="35">
        <v>2217</v>
      </c>
      <c r="L255" s="37">
        <v>2.33</v>
      </c>
      <c r="M255" s="59">
        <f>K255*L255</f>
        <v>5165.6100000000006</v>
      </c>
    </row>
    <row r="256" spans="1:13" s="5" customFormat="1" ht="30">
      <c r="A256" s="58">
        <v>188</v>
      </c>
      <c r="B256" s="34">
        <v>61</v>
      </c>
      <c r="C256" s="30" t="s">
        <v>574</v>
      </c>
      <c r="D256" s="30" t="s">
        <v>66</v>
      </c>
      <c r="E256" s="22" t="s">
        <v>542</v>
      </c>
      <c r="F256" s="22" t="s">
        <v>575</v>
      </c>
      <c r="G256" s="32" t="s">
        <v>411</v>
      </c>
      <c r="H256" s="32" t="s">
        <v>576</v>
      </c>
      <c r="I256" s="22">
        <v>84</v>
      </c>
      <c r="J256" s="22">
        <v>1098</v>
      </c>
      <c r="K256" s="35"/>
      <c r="L256" s="37"/>
      <c r="M256" s="59"/>
    </row>
    <row r="257" spans="1:13" s="5" customFormat="1">
      <c r="A257" s="58">
        <f>A256+1</f>
        <v>189</v>
      </c>
      <c r="B257" s="34"/>
      <c r="C257" s="30"/>
      <c r="D257" s="30"/>
      <c r="E257" s="22" t="s">
        <v>542</v>
      </c>
      <c r="F257" s="22" t="s">
        <v>577</v>
      </c>
      <c r="G257" s="29" t="s">
        <v>578</v>
      </c>
      <c r="H257" s="32" t="s">
        <v>579</v>
      </c>
      <c r="I257" s="22">
        <v>19</v>
      </c>
      <c r="J257" s="22">
        <v>322</v>
      </c>
      <c r="K257" s="35"/>
      <c r="L257" s="37"/>
      <c r="M257" s="59"/>
    </row>
    <row r="258" spans="1:13" s="5" customFormat="1">
      <c r="A258" s="58"/>
      <c r="B258" s="34"/>
      <c r="C258" s="34"/>
      <c r="D258" s="34"/>
      <c r="E258" s="35"/>
      <c r="F258" s="35"/>
      <c r="G258" s="36"/>
      <c r="H258" s="36"/>
      <c r="I258" s="35">
        <f>SUM(I256:I257)</f>
        <v>103</v>
      </c>
      <c r="J258" s="35">
        <f>SUM(J256:J257)</f>
        <v>1420</v>
      </c>
      <c r="K258" s="35">
        <v>1500</v>
      </c>
      <c r="L258" s="37">
        <v>2.33</v>
      </c>
      <c r="M258" s="59">
        <f>K258*L258</f>
        <v>3495</v>
      </c>
    </row>
    <row r="259" spans="1:13" s="5" customFormat="1">
      <c r="A259" s="58">
        <v>190</v>
      </c>
      <c r="B259" s="34">
        <v>62</v>
      </c>
      <c r="C259" s="30" t="s">
        <v>580</v>
      </c>
      <c r="D259" s="30" t="s">
        <v>66</v>
      </c>
      <c r="E259" s="22" t="s">
        <v>542</v>
      </c>
      <c r="F259" s="22" t="s">
        <v>581</v>
      </c>
      <c r="G259" s="32" t="s">
        <v>55</v>
      </c>
      <c r="H259" s="32" t="s">
        <v>582</v>
      </c>
      <c r="I259" s="22">
        <v>20</v>
      </c>
      <c r="J259" s="22">
        <v>511</v>
      </c>
      <c r="K259" s="35"/>
      <c r="L259" s="37"/>
      <c r="M259" s="59"/>
    </row>
    <row r="260" spans="1:13" s="5" customFormat="1">
      <c r="A260" s="58">
        <f>A259+1</f>
        <v>191</v>
      </c>
      <c r="B260" s="34"/>
      <c r="C260" s="30"/>
      <c r="D260" s="30"/>
      <c r="E260" s="22" t="s">
        <v>542</v>
      </c>
      <c r="F260" s="22" t="s">
        <v>583</v>
      </c>
      <c r="G260" s="32" t="s">
        <v>45</v>
      </c>
      <c r="H260" s="32" t="s">
        <v>584</v>
      </c>
      <c r="I260" s="22">
        <v>72</v>
      </c>
      <c r="J260" s="22">
        <v>1840</v>
      </c>
      <c r="K260" s="35"/>
      <c r="L260" s="37"/>
      <c r="M260" s="59"/>
    </row>
    <row r="261" spans="1:13" s="5" customFormat="1">
      <c r="A261" s="58">
        <f t="shared" ref="A261" si="31">A260+1</f>
        <v>192</v>
      </c>
      <c r="B261" s="34"/>
      <c r="C261" s="30"/>
      <c r="D261" s="30"/>
      <c r="E261" s="22" t="s">
        <v>542</v>
      </c>
      <c r="F261" s="22" t="s">
        <v>585</v>
      </c>
      <c r="G261" s="32" t="s">
        <v>48</v>
      </c>
      <c r="H261" s="32" t="s">
        <v>586</v>
      </c>
      <c r="I261" s="22">
        <v>10</v>
      </c>
      <c r="J261" s="22">
        <v>116</v>
      </c>
      <c r="K261" s="35"/>
      <c r="L261" s="37"/>
      <c r="M261" s="59"/>
    </row>
    <row r="262" spans="1:13" s="5" customFormat="1">
      <c r="A262" s="58"/>
      <c r="B262" s="34"/>
      <c r="C262" s="34"/>
      <c r="D262" s="34"/>
      <c r="E262" s="35"/>
      <c r="F262" s="35"/>
      <c r="G262" s="36"/>
      <c r="H262" s="36"/>
      <c r="I262" s="35">
        <f>SUM(I259:I261)</f>
        <v>102</v>
      </c>
      <c r="J262" s="35">
        <f>SUM(J259:J261)</f>
        <v>2467</v>
      </c>
      <c r="K262" s="35">
        <v>2467</v>
      </c>
      <c r="L262" s="37">
        <v>2.33</v>
      </c>
      <c r="M262" s="59">
        <f>K262*L262</f>
        <v>5748.1100000000006</v>
      </c>
    </row>
    <row r="263" spans="1:13" s="5" customFormat="1">
      <c r="A263" s="58">
        <v>193</v>
      </c>
      <c r="B263" s="34">
        <v>63</v>
      </c>
      <c r="C263" s="30" t="s">
        <v>587</v>
      </c>
      <c r="D263" s="30" t="s">
        <v>66</v>
      </c>
      <c r="E263" s="22" t="s">
        <v>542</v>
      </c>
      <c r="F263" s="22" t="s">
        <v>588</v>
      </c>
      <c r="G263" s="32" t="s">
        <v>28</v>
      </c>
      <c r="H263" s="32" t="s">
        <v>589</v>
      </c>
      <c r="I263" s="22">
        <v>20</v>
      </c>
      <c r="J263" s="22">
        <v>577</v>
      </c>
      <c r="K263" s="35"/>
      <c r="L263" s="37"/>
      <c r="M263" s="59"/>
    </row>
    <row r="264" spans="1:13" s="5" customFormat="1">
      <c r="A264" s="58">
        <f>A263+1</f>
        <v>194</v>
      </c>
      <c r="B264" s="34"/>
      <c r="C264" s="30"/>
      <c r="D264" s="30"/>
      <c r="E264" s="22" t="s">
        <v>542</v>
      </c>
      <c r="F264" s="22" t="s">
        <v>590</v>
      </c>
      <c r="G264" s="32" t="s">
        <v>25</v>
      </c>
      <c r="H264" s="32" t="s">
        <v>591</v>
      </c>
      <c r="I264" s="22">
        <v>5</v>
      </c>
      <c r="J264" s="22">
        <v>73</v>
      </c>
      <c r="K264" s="35"/>
      <c r="L264" s="37"/>
      <c r="M264" s="59"/>
    </row>
    <row r="265" spans="1:13" s="5" customFormat="1" ht="30">
      <c r="A265" s="58">
        <f t="shared" ref="A265" si="32">A264+1</f>
        <v>195</v>
      </c>
      <c r="B265" s="34"/>
      <c r="C265" s="30"/>
      <c r="D265" s="30"/>
      <c r="E265" s="22" t="s">
        <v>542</v>
      </c>
      <c r="F265" s="22" t="s">
        <v>592</v>
      </c>
      <c r="G265" s="32" t="s">
        <v>101</v>
      </c>
      <c r="H265" s="32" t="s">
        <v>684</v>
      </c>
      <c r="I265" s="22">
        <v>25</v>
      </c>
      <c r="J265" s="22">
        <v>278</v>
      </c>
      <c r="K265" s="35"/>
      <c r="L265" s="37"/>
      <c r="M265" s="59"/>
    </row>
    <row r="266" spans="1:13" s="5" customFormat="1">
      <c r="A266" s="58"/>
      <c r="B266" s="34"/>
      <c r="C266" s="34"/>
      <c r="D266" s="34"/>
      <c r="E266" s="35"/>
      <c r="F266" s="35"/>
      <c r="G266" s="36"/>
      <c r="H266" s="36"/>
      <c r="I266" s="35">
        <f>SUM(I263:I265)</f>
        <v>50</v>
      </c>
      <c r="J266" s="35">
        <f>SUM(J263:J265)</f>
        <v>928</v>
      </c>
      <c r="K266" s="35">
        <v>1500</v>
      </c>
      <c r="L266" s="37">
        <v>2.33</v>
      </c>
      <c r="M266" s="59">
        <f>K266*L266</f>
        <v>3495</v>
      </c>
    </row>
    <row r="267" spans="1:13" s="5" customFormat="1">
      <c r="A267" s="58">
        <v>196</v>
      </c>
      <c r="B267" s="34">
        <v>64</v>
      </c>
      <c r="C267" s="30" t="s">
        <v>593</v>
      </c>
      <c r="D267" s="31" t="s">
        <v>24</v>
      </c>
      <c r="E267" s="22" t="s">
        <v>542</v>
      </c>
      <c r="F267" s="22" t="s">
        <v>594</v>
      </c>
      <c r="G267" s="32" t="s">
        <v>44</v>
      </c>
      <c r="H267" s="32" t="s">
        <v>595</v>
      </c>
      <c r="I267" s="22">
        <v>12</v>
      </c>
      <c r="J267" s="22">
        <v>190</v>
      </c>
      <c r="K267" s="35"/>
      <c r="L267" s="37"/>
      <c r="M267" s="59"/>
    </row>
    <row r="268" spans="1:13" s="5" customFormat="1">
      <c r="A268" s="58"/>
      <c r="B268" s="34"/>
      <c r="C268" s="34"/>
      <c r="D268" s="34"/>
      <c r="E268" s="35"/>
      <c r="F268" s="35"/>
      <c r="G268" s="36"/>
      <c r="H268" s="36"/>
      <c r="I268" s="35">
        <v>12</v>
      </c>
      <c r="J268" s="35">
        <v>190</v>
      </c>
      <c r="K268" s="35">
        <v>190</v>
      </c>
      <c r="L268" s="37">
        <v>2.33</v>
      </c>
      <c r="M268" s="59">
        <f>K268*L268</f>
        <v>442.7</v>
      </c>
    </row>
    <row r="269" spans="1:13" s="5" customFormat="1" ht="30">
      <c r="A269" s="58">
        <v>197</v>
      </c>
      <c r="B269" s="34">
        <v>65</v>
      </c>
      <c r="C269" s="30" t="s">
        <v>596</v>
      </c>
      <c r="D269" s="31" t="s">
        <v>24</v>
      </c>
      <c r="E269" s="22" t="s">
        <v>542</v>
      </c>
      <c r="F269" s="22" t="s">
        <v>597</v>
      </c>
      <c r="G269" s="32" t="s">
        <v>44</v>
      </c>
      <c r="H269" s="32" t="s">
        <v>598</v>
      </c>
      <c r="I269" s="22">
        <v>53</v>
      </c>
      <c r="J269" s="22">
        <v>536</v>
      </c>
      <c r="K269" s="35"/>
      <c r="L269" s="37"/>
      <c r="M269" s="59"/>
    </row>
    <row r="270" spans="1:13" s="5" customFormat="1" ht="30">
      <c r="A270" s="58">
        <f>A269+1</f>
        <v>198</v>
      </c>
      <c r="B270" s="34"/>
      <c r="C270" s="30"/>
      <c r="D270" s="30"/>
      <c r="E270" s="22" t="s">
        <v>542</v>
      </c>
      <c r="F270" s="22" t="s">
        <v>599</v>
      </c>
      <c r="G270" s="32" t="s">
        <v>44</v>
      </c>
      <c r="H270" s="32" t="s">
        <v>600</v>
      </c>
      <c r="I270" s="22">
        <v>45</v>
      </c>
      <c r="J270" s="22">
        <v>684</v>
      </c>
      <c r="K270" s="35"/>
      <c r="L270" s="37"/>
      <c r="M270" s="59"/>
    </row>
    <row r="271" spans="1:13" s="5" customFormat="1">
      <c r="A271" s="58"/>
      <c r="B271" s="34"/>
      <c r="C271" s="34"/>
      <c r="D271" s="34"/>
      <c r="E271" s="35"/>
      <c r="F271" s="35"/>
      <c r="G271" s="36"/>
      <c r="H271" s="36"/>
      <c r="I271" s="35">
        <f>SUM(I269:I270)</f>
        <v>98</v>
      </c>
      <c r="J271" s="35">
        <f>SUM(J269:J270)</f>
        <v>1220</v>
      </c>
      <c r="K271" s="35">
        <v>1220</v>
      </c>
      <c r="L271" s="37">
        <v>2.33</v>
      </c>
      <c r="M271" s="59">
        <f>K271*L271</f>
        <v>2842.6</v>
      </c>
    </row>
    <row r="272" spans="1:13" s="5" customFormat="1">
      <c r="A272" s="58">
        <v>199</v>
      </c>
      <c r="B272" s="34">
        <v>66</v>
      </c>
      <c r="C272" s="30" t="s">
        <v>601</v>
      </c>
      <c r="D272" s="30" t="s">
        <v>66</v>
      </c>
      <c r="E272" s="22" t="s">
        <v>542</v>
      </c>
      <c r="F272" s="22" t="s">
        <v>602</v>
      </c>
      <c r="G272" s="32" t="s">
        <v>206</v>
      </c>
      <c r="H272" s="32" t="s">
        <v>603</v>
      </c>
      <c r="I272" s="22">
        <v>17</v>
      </c>
      <c r="J272" s="22">
        <v>213</v>
      </c>
      <c r="K272" s="35"/>
      <c r="L272" s="37"/>
      <c r="M272" s="59"/>
    </row>
    <row r="273" spans="1:13" s="5" customFormat="1">
      <c r="A273" s="58">
        <f>A272+1</f>
        <v>200</v>
      </c>
      <c r="B273" s="34"/>
      <c r="C273" s="30"/>
      <c r="D273" s="30"/>
      <c r="E273" s="22" t="s">
        <v>542</v>
      </c>
      <c r="F273" s="22" t="s">
        <v>604</v>
      </c>
      <c r="G273" s="32" t="s">
        <v>605</v>
      </c>
      <c r="H273" s="32" t="s">
        <v>606</v>
      </c>
      <c r="I273" s="22">
        <v>1</v>
      </c>
      <c r="J273" s="22">
        <v>10</v>
      </c>
      <c r="K273" s="35"/>
      <c r="L273" s="37"/>
      <c r="M273" s="59"/>
    </row>
    <row r="274" spans="1:13" s="5" customFormat="1" ht="30">
      <c r="A274" s="58">
        <f t="shared" ref="A274:A276" si="33">A273+1</f>
        <v>201</v>
      </c>
      <c r="B274" s="34"/>
      <c r="C274" s="30"/>
      <c r="D274" s="30"/>
      <c r="E274" s="22" t="s">
        <v>542</v>
      </c>
      <c r="F274" s="22" t="s">
        <v>607</v>
      </c>
      <c r="G274" s="32" t="s">
        <v>503</v>
      </c>
      <c r="H274" s="32" t="s">
        <v>685</v>
      </c>
      <c r="I274" s="22">
        <v>83</v>
      </c>
      <c r="J274" s="22">
        <v>868</v>
      </c>
      <c r="K274" s="35"/>
      <c r="L274" s="37"/>
      <c r="M274" s="59"/>
    </row>
    <row r="275" spans="1:13" s="5" customFormat="1" ht="30">
      <c r="A275" s="58">
        <f t="shared" si="33"/>
        <v>202</v>
      </c>
      <c r="B275" s="34"/>
      <c r="C275" s="30"/>
      <c r="D275" s="30"/>
      <c r="E275" s="22" t="s">
        <v>542</v>
      </c>
      <c r="F275" s="22" t="s">
        <v>608</v>
      </c>
      <c r="G275" s="32" t="s">
        <v>43</v>
      </c>
      <c r="H275" s="32" t="s">
        <v>686</v>
      </c>
      <c r="I275" s="22">
        <v>63</v>
      </c>
      <c r="J275" s="22">
        <v>1015</v>
      </c>
      <c r="K275" s="35"/>
      <c r="L275" s="37"/>
      <c r="M275" s="59"/>
    </row>
    <row r="276" spans="1:13" s="5" customFormat="1" ht="30">
      <c r="A276" s="58">
        <f t="shared" si="33"/>
        <v>203</v>
      </c>
      <c r="B276" s="34"/>
      <c r="C276" s="30"/>
      <c r="D276" s="30"/>
      <c r="E276" s="22" t="s">
        <v>542</v>
      </c>
      <c r="F276" s="22" t="s">
        <v>609</v>
      </c>
      <c r="G276" s="29" t="s">
        <v>610</v>
      </c>
      <c r="H276" s="32" t="s">
        <v>687</v>
      </c>
      <c r="I276" s="22">
        <v>19</v>
      </c>
      <c r="J276" s="22">
        <v>390</v>
      </c>
      <c r="K276" s="35"/>
      <c r="L276" s="37"/>
      <c r="M276" s="59"/>
    </row>
    <row r="277" spans="1:13" s="5" customFormat="1">
      <c r="A277" s="58"/>
      <c r="B277" s="34"/>
      <c r="C277" s="34"/>
      <c r="D277" s="34"/>
      <c r="E277" s="35"/>
      <c r="F277" s="35"/>
      <c r="G277" s="36"/>
      <c r="H277" s="36"/>
      <c r="I277" s="35">
        <f>SUM(I272:I276)</f>
        <v>183</v>
      </c>
      <c r="J277" s="35">
        <f>SUM(J272:J276)</f>
        <v>2496</v>
      </c>
      <c r="K277" s="35">
        <v>2500</v>
      </c>
      <c r="L277" s="37">
        <v>2.33</v>
      </c>
      <c r="M277" s="59">
        <f>K277*L277</f>
        <v>5825</v>
      </c>
    </row>
    <row r="278" spans="1:13" s="5" customFormat="1">
      <c r="A278" s="58">
        <v>204</v>
      </c>
      <c r="B278" s="34">
        <v>67</v>
      </c>
      <c r="C278" s="30" t="s">
        <v>611</v>
      </c>
      <c r="D278" s="31" t="s">
        <v>24</v>
      </c>
      <c r="E278" s="22" t="s">
        <v>542</v>
      </c>
      <c r="F278" s="22" t="s">
        <v>612</v>
      </c>
      <c r="G278" s="32" t="s">
        <v>613</v>
      </c>
      <c r="H278" s="32" t="s">
        <v>614</v>
      </c>
      <c r="I278" s="22">
        <v>10</v>
      </c>
      <c r="J278" s="22">
        <v>22</v>
      </c>
      <c r="K278" s="35"/>
      <c r="L278" s="37"/>
      <c r="M278" s="59"/>
    </row>
    <row r="279" spans="1:13" s="5" customFormat="1">
      <c r="A279" s="58">
        <f>A278+1</f>
        <v>205</v>
      </c>
      <c r="B279" s="34"/>
      <c r="C279" s="30"/>
      <c r="D279" s="30"/>
      <c r="E279" s="22" t="s">
        <v>542</v>
      </c>
      <c r="F279" s="22" t="s">
        <v>615</v>
      </c>
      <c r="G279" s="32" t="s">
        <v>79</v>
      </c>
      <c r="H279" s="32" t="s">
        <v>616</v>
      </c>
      <c r="I279" s="22">
        <v>4</v>
      </c>
      <c r="J279" s="22">
        <v>85</v>
      </c>
      <c r="K279" s="35"/>
      <c r="L279" s="37"/>
      <c r="M279" s="59"/>
    </row>
    <row r="280" spans="1:13" s="5" customFormat="1" ht="30">
      <c r="A280" s="58">
        <f t="shared" ref="A280:A283" si="34">A279+1</f>
        <v>206</v>
      </c>
      <c r="B280" s="34"/>
      <c r="C280" s="30"/>
      <c r="D280" s="30"/>
      <c r="E280" s="22" t="s">
        <v>542</v>
      </c>
      <c r="F280" s="22" t="s">
        <v>617</v>
      </c>
      <c r="G280" s="32" t="s">
        <v>83</v>
      </c>
      <c r="H280" s="32" t="s">
        <v>688</v>
      </c>
      <c r="I280" s="22">
        <v>24</v>
      </c>
      <c r="J280" s="22">
        <v>41</v>
      </c>
      <c r="K280" s="35"/>
      <c r="L280" s="37"/>
      <c r="M280" s="59"/>
    </row>
    <row r="281" spans="1:13" s="5" customFormat="1">
      <c r="A281" s="58"/>
      <c r="B281" s="34"/>
      <c r="C281" s="34"/>
      <c r="D281" s="34"/>
      <c r="E281" s="35"/>
      <c r="F281" s="35"/>
      <c r="G281" s="36"/>
      <c r="H281" s="36"/>
      <c r="I281" s="35">
        <f>SUM(I278:I280)</f>
        <v>38</v>
      </c>
      <c r="J281" s="35">
        <f>SUM(J278:J280)</f>
        <v>148</v>
      </c>
      <c r="K281" s="35">
        <v>148</v>
      </c>
      <c r="L281" s="37">
        <v>2.33</v>
      </c>
      <c r="M281" s="59">
        <f>K281*L281</f>
        <v>344.84000000000003</v>
      </c>
    </row>
    <row r="282" spans="1:13" s="5" customFormat="1">
      <c r="A282" s="58">
        <f>A280+1</f>
        <v>207</v>
      </c>
      <c r="B282" s="34">
        <v>68</v>
      </c>
      <c r="C282" s="30" t="s">
        <v>611</v>
      </c>
      <c r="D282" s="31" t="s">
        <v>24</v>
      </c>
      <c r="E282" s="22" t="s">
        <v>542</v>
      </c>
      <c r="F282" s="22" t="s">
        <v>618</v>
      </c>
      <c r="G282" s="32" t="s">
        <v>29</v>
      </c>
      <c r="H282" s="32" t="s">
        <v>619</v>
      </c>
      <c r="I282" s="22">
        <v>5</v>
      </c>
      <c r="J282" s="22">
        <v>13</v>
      </c>
      <c r="K282" s="35"/>
      <c r="L282" s="37"/>
      <c r="M282" s="59"/>
    </row>
    <row r="283" spans="1:13" s="5" customFormat="1">
      <c r="A283" s="58">
        <f t="shared" si="34"/>
        <v>208</v>
      </c>
      <c r="B283" s="34"/>
      <c r="C283" s="30"/>
      <c r="D283" s="30"/>
      <c r="E283" s="22" t="s">
        <v>542</v>
      </c>
      <c r="F283" s="22" t="s">
        <v>620</v>
      </c>
      <c r="G283" s="32" t="s">
        <v>51</v>
      </c>
      <c r="H283" s="32" t="s">
        <v>621</v>
      </c>
      <c r="I283" s="22">
        <v>2</v>
      </c>
      <c r="J283" s="22">
        <v>15</v>
      </c>
      <c r="K283" s="35"/>
      <c r="L283" s="37"/>
      <c r="M283" s="59"/>
    </row>
    <row r="284" spans="1:13" s="5" customFormat="1">
      <c r="A284" s="58"/>
      <c r="B284" s="34"/>
      <c r="C284" s="34"/>
      <c r="D284" s="34"/>
      <c r="E284" s="35"/>
      <c r="F284" s="35"/>
      <c r="G284" s="36"/>
      <c r="H284" s="36"/>
      <c r="I284" s="35">
        <f>SUM(I282:I283)</f>
        <v>7</v>
      </c>
      <c r="J284" s="35">
        <f>SUM(J282:J283)</f>
        <v>28</v>
      </c>
      <c r="K284" s="35">
        <v>28</v>
      </c>
      <c r="L284" s="37">
        <v>4.5</v>
      </c>
      <c r="M284" s="59">
        <f>K284*L284</f>
        <v>126</v>
      </c>
    </row>
    <row r="285" spans="1:13" s="5" customFormat="1">
      <c r="A285" s="58">
        <v>209</v>
      </c>
      <c r="B285" s="34">
        <v>69</v>
      </c>
      <c r="C285" s="30" t="s">
        <v>622</v>
      </c>
      <c r="D285" s="30" t="s">
        <v>66</v>
      </c>
      <c r="E285" s="22" t="s">
        <v>542</v>
      </c>
      <c r="F285" s="22" t="s">
        <v>623</v>
      </c>
      <c r="G285" s="32" t="s">
        <v>60</v>
      </c>
      <c r="H285" s="32" t="s">
        <v>624</v>
      </c>
      <c r="I285" s="22">
        <v>20</v>
      </c>
      <c r="J285" s="22">
        <v>206</v>
      </c>
      <c r="K285" s="35"/>
      <c r="L285" s="37"/>
      <c r="M285" s="59"/>
    </row>
    <row r="286" spans="1:13" s="5" customFormat="1">
      <c r="A286" s="58">
        <f>A285+1</f>
        <v>210</v>
      </c>
      <c r="B286" s="34"/>
      <c r="C286" s="30"/>
      <c r="D286" s="30"/>
      <c r="E286" s="22" t="s">
        <v>542</v>
      </c>
      <c r="F286" s="22" t="s">
        <v>625</v>
      </c>
      <c r="G286" s="32" t="s">
        <v>310</v>
      </c>
      <c r="H286" s="32" t="s">
        <v>626</v>
      </c>
      <c r="I286" s="22">
        <v>4</v>
      </c>
      <c r="J286" s="22">
        <v>38</v>
      </c>
      <c r="K286" s="35"/>
      <c r="L286" s="37"/>
      <c r="M286" s="59"/>
    </row>
    <row r="287" spans="1:13" s="5" customFormat="1">
      <c r="A287" s="58">
        <f t="shared" ref="A287:A289" si="35">A286+1</f>
        <v>211</v>
      </c>
      <c r="B287" s="34"/>
      <c r="C287" s="30"/>
      <c r="D287" s="30"/>
      <c r="E287" s="22" t="s">
        <v>542</v>
      </c>
      <c r="F287" s="22" t="s">
        <v>627</v>
      </c>
      <c r="G287" s="32" t="s">
        <v>29</v>
      </c>
      <c r="H287" s="32" t="s">
        <v>628</v>
      </c>
      <c r="I287" s="22">
        <v>33</v>
      </c>
      <c r="J287" s="22">
        <v>153</v>
      </c>
      <c r="K287" s="35"/>
      <c r="L287" s="37"/>
      <c r="M287" s="59"/>
    </row>
    <row r="288" spans="1:13" s="5" customFormat="1">
      <c r="A288" s="58">
        <f t="shared" si="35"/>
        <v>212</v>
      </c>
      <c r="B288" s="34"/>
      <c r="C288" s="30"/>
      <c r="D288" s="30"/>
      <c r="E288" s="22" t="s">
        <v>542</v>
      </c>
      <c r="F288" s="22" t="s">
        <v>629</v>
      </c>
      <c r="G288" s="32" t="s">
        <v>51</v>
      </c>
      <c r="H288" s="32" t="s">
        <v>630</v>
      </c>
      <c r="I288" s="22">
        <v>28</v>
      </c>
      <c r="J288" s="22">
        <v>326</v>
      </c>
      <c r="K288" s="35"/>
      <c r="L288" s="37"/>
      <c r="M288" s="59"/>
    </row>
    <row r="289" spans="1:13" s="5" customFormat="1" ht="30">
      <c r="A289" s="58">
        <f t="shared" si="35"/>
        <v>213</v>
      </c>
      <c r="B289" s="34"/>
      <c r="C289" s="30"/>
      <c r="D289" s="30"/>
      <c r="E289" s="22" t="s">
        <v>542</v>
      </c>
      <c r="F289" s="22" t="s">
        <v>631</v>
      </c>
      <c r="G289" s="32" t="s">
        <v>70</v>
      </c>
      <c r="H289" s="32" t="s">
        <v>689</v>
      </c>
      <c r="I289" s="22">
        <v>11</v>
      </c>
      <c r="J289" s="22">
        <v>192</v>
      </c>
      <c r="K289" s="35"/>
      <c r="L289" s="37"/>
      <c r="M289" s="59"/>
    </row>
    <row r="290" spans="1:13" s="5" customFormat="1">
      <c r="A290" s="58"/>
      <c r="B290" s="34"/>
      <c r="C290" s="34"/>
      <c r="D290" s="34"/>
      <c r="E290" s="35"/>
      <c r="F290" s="35"/>
      <c r="G290" s="36"/>
      <c r="H290" s="36"/>
      <c r="I290" s="35">
        <f>SUM(I285:I289)</f>
        <v>96</v>
      </c>
      <c r="J290" s="35">
        <f>SUM(J285:J289)</f>
        <v>915</v>
      </c>
      <c r="K290" s="35">
        <v>915</v>
      </c>
      <c r="L290" s="37">
        <v>4.5</v>
      </c>
      <c r="M290" s="59">
        <f>K290*L290</f>
        <v>4117.5</v>
      </c>
    </row>
    <row r="291" spans="1:13" s="5" customFormat="1">
      <c r="A291" s="58">
        <v>214</v>
      </c>
      <c r="B291" s="34">
        <v>70</v>
      </c>
      <c r="C291" s="30" t="s">
        <v>632</v>
      </c>
      <c r="D291" s="30" t="s">
        <v>66</v>
      </c>
      <c r="E291" s="22" t="s">
        <v>542</v>
      </c>
      <c r="F291" s="22" t="s">
        <v>633</v>
      </c>
      <c r="G291" s="32" t="s">
        <v>78</v>
      </c>
      <c r="H291" s="32" t="s">
        <v>634</v>
      </c>
      <c r="I291" s="22">
        <v>12</v>
      </c>
      <c r="J291" s="22">
        <v>178</v>
      </c>
      <c r="K291" s="35"/>
      <c r="L291" s="37"/>
      <c r="M291" s="59"/>
    </row>
    <row r="292" spans="1:13" s="5" customFormat="1" ht="30">
      <c r="A292" s="58">
        <f>A291+1</f>
        <v>215</v>
      </c>
      <c r="B292" s="34"/>
      <c r="C292" s="30"/>
      <c r="D292" s="30"/>
      <c r="E292" s="22" t="s">
        <v>542</v>
      </c>
      <c r="F292" s="22" t="s">
        <v>635</v>
      </c>
      <c r="G292" s="32" t="s">
        <v>40</v>
      </c>
      <c r="H292" s="32" t="s">
        <v>690</v>
      </c>
      <c r="I292" s="22">
        <v>35</v>
      </c>
      <c r="J292" s="22">
        <v>425</v>
      </c>
      <c r="K292" s="35"/>
      <c r="L292" s="37"/>
      <c r="M292" s="59"/>
    </row>
    <row r="293" spans="1:13" s="5" customFormat="1" ht="45">
      <c r="A293" s="58">
        <f t="shared" ref="A293" si="36">A292+1</f>
        <v>216</v>
      </c>
      <c r="B293" s="34"/>
      <c r="C293" s="30"/>
      <c r="D293" s="30"/>
      <c r="E293" s="22" t="s">
        <v>542</v>
      </c>
      <c r="F293" s="22" t="s">
        <v>636</v>
      </c>
      <c r="G293" s="32" t="s">
        <v>41</v>
      </c>
      <c r="H293" s="32" t="s">
        <v>637</v>
      </c>
      <c r="I293" s="22">
        <v>77</v>
      </c>
      <c r="J293" s="22">
        <v>1939</v>
      </c>
      <c r="K293" s="35"/>
      <c r="L293" s="37"/>
      <c r="M293" s="59"/>
    </row>
    <row r="294" spans="1:13" s="5" customFormat="1">
      <c r="A294" s="58"/>
      <c r="B294" s="34"/>
      <c r="C294" s="34"/>
      <c r="D294" s="34"/>
      <c r="E294" s="35"/>
      <c r="F294" s="35"/>
      <c r="G294" s="36"/>
      <c r="H294" s="36"/>
      <c r="I294" s="35">
        <f>SUM(I291:I293)</f>
        <v>124</v>
      </c>
      <c r="J294" s="35">
        <f>SUM(J291:J293)</f>
        <v>2542</v>
      </c>
      <c r="K294" s="35">
        <v>2542</v>
      </c>
      <c r="L294" s="37">
        <v>2.33</v>
      </c>
      <c r="M294" s="59">
        <f>K294*L294</f>
        <v>5922.8600000000006</v>
      </c>
    </row>
    <row r="295" spans="1:13" s="5" customFormat="1">
      <c r="A295" s="58">
        <v>217</v>
      </c>
      <c r="B295" s="34">
        <v>71</v>
      </c>
      <c r="C295" s="30" t="s">
        <v>638</v>
      </c>
      <c r="D295" s="30" t="s">
        <v>66</v>
      </c>
      <c r="E295" s="22" t="s">
        <v>542</v>
      </c>
      <c r="F295" s="22" t="s">
        <v>639</v>
      </c>
      <c r="G295" s="32" t="s">
        <v>23</v>
      </c>
      <c r="H295" s="32" t="s">
        <v>640</v>
      </c>
      <c r="I295" s="22">
        <v>125</v>
      </c>
      <c r="J295" s="22">
        <v>5125</v>
      </c>
      <c r="K295" s="35"/>
      <c r="L295" s="37"/>
      <c r="M295" s="59"/>
    </row>
    <row r="296" spans="1:13" s="5" customFormat="1">
      <c r="A296" s="58"/>
      <c r="B296" s="34"/>
      <c r="C296" s="34"/>
      <c r="D296" s="34"/>
      <c r="E296" s="35"/>
      <c r="F296" s="35"/>
      <c r="G296" s="36"/>
      <c r="H296" s="36"/>
      <c r="I296" s="35">
        <v>125</v>
      </c>
      <c r="J296" s="35">
        <v>5125</v>
      </c>
      <c r="K296" s="35">
        <v>5125</v>
      </c>
      <c r="L296" s="37">
        <v>2.33</v>
      </c>
      <c r="M296" s="59">
        <f>K296*L296</f>
        <v>11941.25</v>
      </c>
    </row>
    <row r="297" spans="1:13" s="5" customFormat="1" ht="30">
      <c r="A297" s="58">
        <v>218</v>
      </c>
      <c r="B297" s="34">
        <v>72</v>
      </c>
      <c r="C297" s="30" t="s">
        <v>641</v>
      </c>
      <c r="D297" s="30" t="s">
        <v>66</v>
      </c>
      <c r="E297" s="22" t="s">
        <v>542</v>
      </c>
      <c r="F297" s="22" t="s">
        <v>642</v>
      </c>
      <c r="G297" s="32" t="s">
        <v>62</v>
      </c>
      <c r="H297" s="32" t="s">
        <v>691</v>
      </c>
      <c r="I297" s="22">
        <v>20</v>
      </c>
      <c r="J297" s="22">
        <v>365</v>
      </c>
      <c r="K297" s="35"/>
      <c r="L297" s="37"/>
      <c r="M297" s="59"/>
    </row>
    <row r="298" spans="1:13" s="5" customFormat="1">
      <c r="A298" s="58">
        <f>A297+1</f>
        <v>219</v>
      </c>
      <c r="B298" s="34"/>
      <c r="C298" s="30"/>
      <c r="D298" s="30"/>
      <c r="E298" s="22" t="s">
        <v>542</v>
      </c>
      <c r="F298" s="22" t="s">
        <v>643</v>
      </c>
      <c r="G298" s="32" t="s">
        <v>77</v>
      </c>
      <c r="H298" s="32" t="s">
        <v>644</v>
      </c>
      <c r="I298" s="22">
        <v>20</v>
      </c>
      <c r="J298" s="22">
        <v>191</v>
      </c>
      <c r="K298" s="35"/>
      <c r="L298" s="37"/>
      <c r="M298" s="59"/>
    </row>
    <row r="299" spans="1:13" s="5" customFormat="1">
      <c r="A299" s="58"/>
      <c r="B299" s="34"/>
      <c r="C299" s="34"/>
      <c r="D299" s="34"/>
      <c r="E299" s="35"/>
      <c r="F299" s="35"/>
      <c r="G299" s="36"/>
      <c r="H299" s="36"/>
      <c r="I299" s="35">
        <f>SUM(I297:I298)</f>
        <v>40</v>
      </c>
      <c r="J299" s="35">
        <f>SUM(J297:J298)</f>
        <v>556</v>
      </c>
      <c r="K299" s="35">
        <v>1500</v>
      </c>
      <c r="L299" s="37">
        <v>2.33</v>
      </c>
      <c r="M299" s="59">
        <f>K299*L299</f>
        <v>3495</v>
      </c>
    </row>
    <row r="300" spans="1:13" s="5" customFormat="1">
      <c r="A300" s="58">
        <v>220</v>
      </c>
      <c r="B300" s="34">
        <v>73</v>
      </c>
      <c r="C300" s="30" t="s">
        <v>645</v>
      </c>
      <c r="D300" s="30" t="s">
        <v>66</v>
      </c>
      <c r="E300" s="22" t="s">
        <v>542</v>
      </c>
      <c r="F300" s="22" t="s">
        <v>646</v>
      </c>
      <c r="G300" s="32" t="s">
        <v>72</v>
      </c>
      <c r="H300" s="32" t="s">
        <v>647</v>
      </c>
      <c r="I300" s="22">
        <v>10</v>
      </c>
      <c r="J300" s="22">
        <v>247</v>
      </c>
      <c r="K300" s="35"/>
      <c r="L300" s="37"/>
      <c r="M300" s="59"/>
    </row>
    <row r="301" spans="1:13" s="5" customFormat="1">
      <c r="A301" s="58">
        <f>A300+1</f>
        <v>221</v>
      </c>
      <c r="B301" s="34"/>
      <c r="C301" s="30"/>
      <c r="D301" s="30"/>
      <c r="E301" s="22" t="s">
        <v>542</v>
      </c>
      <c r="F301" s="22" t="s">
        <v>648</v>
      </c>
      <c r="G301" s="29" t="s">
        <v>649</v>
      </c>
      <c r="H301" s="32" t="s">
        <v>650</v>
      </c>
      <c r="I301" s="22">
        <v>51</v>
      </c>
      <c r="J301" s="22">
        <v>562</v>
      </c>
      <c r="K301" s="35"/>
      <c r="L301" s="37"/>
      <c r="M301" s="59"/>
    </row>
    <row r="302" spans="1:13" s="5" customFormat="1">
      <c r="A302" s="58">
        <f t="shared" ref="A302:A304" si="37">A301+1</f>
        <v>222</v>
      </c>
      <c r="B302" s="34"/>
      <c r="C302" s="30"/>
      <c r="D302" s="30"/>
      <c r="E302" s="22" t="s">
        <v>542</v>
      </c>
      <c r="F302" s="22" t="s">
        <v>651</v>
      </c>
      <c r="G302" s="32" t="s">
        <v>26</v>
      </c>
      <c r="H302" s="32" t="s">
        <v>652</v>
      </c>
      <c r="I302" s="22">
        <v>30</v>
      </c>
      <c r="J302" s="22">
        <v>1230</v>
      </c>
      <c r="K302" s="35"/>
      <c r="L302" s="37"/>
      <c r="M302" s="59"/>
    </row>
    <row r="303" spans="1:13" s="5" customFormat="1">
      <c r="A303" s="58">
        <f t="shared" si="37"/>
        <v>223</v>
      </c>
      <c r="B303" s="34"/>
      <c r="C303" s="30"/>
      <c r="D303" s="30"/>
      <c r="E303" s="22" t="s">
        <v>542</v>
      </c>
      <c r="F303" s="22" t="s">
        <v>653</v>
      </c>
      <c r="G303" s="32" t="s">
        <v>654</v>
      </c>
      <c r="H303" s="32" t="s">
        <v>655</v>
      </c>
      <c r="I303" s="22">
        <v>35</v>
      </c>
      <c r="J303" s="22">
        <v>248</v>
      </c>
      <c r="K303" s="35"/>
      <c r="L303" s="37"/>
      <c r="M303" s="59"/>
    </row>
    <row r="304" spans="1:13" s="5" customFormat="1">
      <c r="A304" s="58">
        <f t="shared" si="37"/>
        <v>224</v>
      </c>
      <c r="B304" s="34"/>
      <c r="C304" s="30"/>
      <c r="D304" s="30"/>
      <c r="E304" s="22" t="s">
        <v>542</v>
      </c>
      <c r="F304" s="22" t="s">
        <v>656</v>
      </c>
      <c r="G304" s="32" t="s">
        <v>56</v>
      </c>
      <c r="H304" s="32" t="s">
        <v>657</v>
      </c>
      <c r="I304" s="22">
        <v>11</v>
      </c>
      <c r="J304" s="22">
        <v>209</v>
      </c>
      <c r="K304" s="35"/>
      <c r="L304" s="37"/>
      <c r="M304" s="59"/>
    </row>
    <row r="305" spans="1:17" s="5" customFormat="1">
      <c r="A305" s="58"/>
      <c r="B305" s="34"/>
      <c r="C305" s="34"/>
      <c r="D305" s="34"/>
      <c r="E305" s="35"/>
      <c r="F305" s="35"/>
      <c r="G305" s="36"/>
      <c r="H305" s="36"/>
      <c r="I305" s="35">
        <f>SUM(I300:I304)</f>
        <v>137</v>
      </c>
      <c r="J305" s="35">
        <f>SUM(J300:J304)</f>
        <v>2496</v>
      </c>
      <c r="K305" s="35">
        <v>2500</v>
      </c>
      <c r="L305" s="37">
        <v>2.33</v>
      </c>
      <c r="M305" s="59">
        <f>K305*L305</f>
        <v>5825</v>
      </c>
    </row>
    <row r="306" spans="1:17" s="5" customFormat="1">
      <c r="A306" s="58">
        <v>225</v>
      </c>
      <c r="B306" s="34">
        <v>74</v>
      </c>
      <c r="C306" s="30" t="s">
        <v>658</v>
      </c>
      <c r="D306" s="30" t="s">
        <v>66</v>
      </c>
      <c r="E306" s="22" t="s">
        <v>542</v>
      </c>
      <c r="F306" s="22" t="s">
        <v>659</v>
      </c>
      <c r="G306" s="32" t="s">
        <v>660</v>
      </c>
      <c r="H306" s="32" t="s">
        <v>661</v>
      </c>
      <c r="I306" s="22">
        <v>2</v>
      </c>
      <c r="J306" s="22">
        <v>10</v>
      </c>
      <c r="K306" s="35"/>
      <c r="L306" s="37"/>
      <c r="M306" s="59"/>
    </row>
    <row r="307" spans="1:17" s="5" customFormat="1" ht="45">
      <c r="A307" s="58">
        <f>A306+1</f>
        <v>226</v>
      </c>
      <c r="B307" s="34"/>
      <c r="C307" s="30"/>
      <c r="D307" s="30"/>
      <c r="E307" s="22" t="s">
        <v>542</v>
      </c>
      <c r="F307" s="22" t="s">
        <v>662</v>
      </c>
      <c r="G307" s="32" t="s">
        <v>22</v>
      </c>
      <c r="H307" s="32" t="s">
        <v>692</v>
      </c>
      <c r="I307" s="22">
        <v>37</v>
      </c>
      <c r="J307" s="22">
        <v>858</v>
      </c>
      <c r="K307" s="35"/>
      <c r="L307" s="37"/>
      <c r="M307" s="59"/>
    </row>
    <row r="308" spans="1:17" s="5" customFormat="1">
      <c r="A308" s="58">
        <f t="shared" ref="A308" si="38">A307+1</f>
        <v>227</v>
      </c>
      <c r="B308" s="34"/>
      <c r="C308" s="30"/>
      <c r="D308" s="30"/>
      <c r="E308" s="22" t="s">
        <v>542</v>
      </c>
      <c r="F308" s="22" t="s">
        <v>663</v>
      </c>
      <c r="G308" s="29" t="s">
        <v>46</v>
      </c>
      <c r="H308" s="32" t="s">
        <v>664</v>
      </c>
      <c r="I308" s="22">
        <v>14</v>
      </c>
      <c r="J308" s="22">
        <v>230</v>
      </c>
      <c r="K308" s="35"/>
      <c r="L308" s="37"/>
      <c r="M308" s="59"/>
    </row>
    <row r="309" spans="1:17" s="5" customFormat="1" ht="15.75" thickBot="1">
      <c r="A309" s="58"/>
      <c r="B309" s="34"/>
      <c r="C309" s="34"/>
      <c r="D309" s="34"/>
      <c r="E309" s="35"/>
      <c r="F309" s="35"/>
      <c r="G309" s="36"/>
      <c r="H309" s="36"/>
      <c r="I309" s="35">
        <f>SUM(I306:I308)</f>
        <v>53</v>
      </c>
      <c r="J309" s="35">
        <f>SUM(J306:J308)</f>
        <v>1098</v>
      </c>
      <c r="K309" s="35">
        <v>1500</v>
      </c>
      <c r="L309" s="37">
        <v>2.33</v>
      </c>
      <c r="M309" s="59">
        <f>K309*L309</f>
        <v>3495</v>
      </c>
    </row>
    <row r="310" spans="1:17" s="8" customFormat="1" ht="15.75" thickBot="1">
      <c r="A310" s="66" t="s">
        <v>693</v>
      </c>
      <c r="B310" s="67"/>
      <c r="C310" s="67"/>
      <c r="D310" s="67"/>
      <c r="E310" s="67"/>
      <c r="F310" s="67"/>
      <c r="G310" s="67"/>
      <c r="H310" s="67"/>
      <c r="I310" s="67"/>
      <c r="J310" s="67"/>
      <c r="K310" s="67"/>
      <c r="L310" s="67"/>
      <c r="M310" s="28">
        <f>ROUND(SUM(M9:M309),0)</f>
        <v>437806</v>
      </c>
    </row>
    <row r="311" spans="1:17" s="9" customFormat="1" ht="15.75" thickBot="1">
      <c r="A311" s="62" t="s">
        <v>21</v>
      </c>
      <c r="B311" s="63"/>
      <c r="C311" s="63"/>
      <c r="D311" s="63"/>
      <c r="E311" s="63"/>
      <c r="F311" s="63"/>
      <c r="G311" s="63"/>
      <c r="H311" s="63"/>
      <c r="I311" s="64"/>
      <c r="J311" s="64"/>
      <c r="K311" s="64"/>
      <c r="L311" s="63"/>
      <c r="M311" s="65"/>
    </row>
    <row r="312" spans="1:17" ht="15.75" thickBot="1">
      <c r="I312" s="44">
        <v>6891</v>
      </c>
      <c r="J312" s="45">
        <v>153459</v>
      </c>
      <c r="K312" s="46">
        <v>174672</v>
      </c>
      <c r="P312" s="9"/>
      <c r="Q312" s="9"/>
    </row>
    <row r="314" spans="1:17">
      <c r="A314" s="10" t="s">
        <v>2</v>
      </c>
    </row>
    <row r="315" spans="1:17">
      <c r="A315" s="10"/>
      <c r="N315" s="11"/>
    </row>
    <row r="316" spans="1:17">
      <c r="A316" s="10"/>
    </row>
    <row r="317" spans="1:17">
      <c r="A317" s="10" t="s">
        <v>1</v>
      </c>
    </row>
    <row r="318" spans="1:17">
      <c r="A318" s="2"/>
    </row>
  </sheetData>
  <sortState ref="B7:L490">
    <sortCondition ref="B7:B490"/>
    <sortCondition ref="C7:C490"/>
  </sortState>
  <mergeCells count="2">
    <mergeCell ref="A311:M311"/>
    <mergeCell ref="A310:L310"/>
  </mergeCells>
  <conditionalFormatting sqref="H12 H9:H10">
    <cfRule type="duplicateValues" dxfId="32" priority="30"/>
    <cfRule type="duplicateValues" dxfId="31" priority="31"/>
  </conditionalFormatting>
  <conditionalFormatting sqref="F26">
    <cfRule type="duplicateValues" dxfId="30" priority="24"/>
  </conditionalFormatting>
  <conditionalFormatting sqref="H26">
    <cfRule type="duplicateValues" dxfId="29" priority="25"/>
  </conditionalFormatting>
  <conditionalFormatting sqref="H26">
    <cfRule type="duplicateValues" dxfId="28" priority="26"/>
  </conditionalFormatting>
  <conditionalFormatting sqref="H50">
    <cfRule type="duplicateValues" dxfId="27" priority="19"/>
    <cfRule type="duplicateValues" dxfId="26" priority="20"/>
  </conditionalFormatting>
  <conditionalFormatting sqref="F50">
    <cfRule type="duplicateValues" dxfId="25" priority="21"/>
  </conditionalFormatting>
  <conditionalFormatting sqref="H50">
    <cfRule type="duplicateValues" dxfId="24" priority="22"/>
  </conditionalFormatting>
  <conditionalFormatting sqref="H50">
    <cfRule type="duplicateValues" dxfId="23" priority="23"/>
  </conditionalFormatting>
  <conditionalFormatting sqref="F98">
    <cfRule type="duplicateValues" dxfId="22" priority="16"/>
  </conditionalFormatting>
  <conditionalFormatting sqref="H98">
    <cfRule type="duplicateValues" dxfId="21" priority="17"/>
  </conditionalFormatting>
  <conditionalFormatting sqref="H98">
    <cfRule type="duplicateValues" dxfId="20" priority="18"/>
  </conditionalFormatting>
  <conditionalFormatting sqref="F101">
    <cfRule type="duplicateValues" dxfId="19" priority="13"/>
  </conditionalFormatting>
  <conditionalFormatting sqref="H101">
    <cfRule type="duplicateValues" dxfId="18" priority="14"/>
  </conditionalFormatting>
  <conditionalFormatting sqref="H101">
    <cfRule type="duplicateValues" dxfId="17" priority="15"/>
  </conditionalFormatting>
  <conditionalFormatting sqref="H108">
    <cfRule type="duplicateValues" dxfId="16" priority="8"/>
    <cfRule type="duplicateValues" dxfId="15" priority="9"/>
  </conditionalFormatting>
  <conditionalFormatting sqref="F108">
    <cfRule type="duplicateValues" dxfId="14" priority="10"/>
  </conditionalFormatting>
  <conditionalFormatting sqref="H108">
    <cfRule type="duplicateValues" dxfId="13" priority="11"/>
  </conditionalFormatting>
  <conditionalFormatting sqref="H108">
    <cfRule type="duplicateValues" dxfId="12" priority="12"/>
  </conditionalFormatting>
  <conditionalFormatting sqref="H153">
    <cfRule type="duplicateValues" dxfId="11" priority="3"/>
    <cfRule type="duplicateValues" dxfId="10" priority="4"/>
  </conditionalFormatting>
  <conditionalFormatting sqref="F153">
    <cfRule type="duplicateValues" dxfId="9" priority="5"/>
  </conditionalFormatting>
  <conditionalFormatting sqref="H153">
    <cfRule type="duplicateValues" dxfId="8" priority="6"/>
  </conditionalFormatting>
  <conditionalFormatting sqref="H153">
    <cfRule type="duplicateValues" dxfId="7" priority="7"/>
  </conditionalFormatting>
  <conditionalFormatting sqref="F154 F105 F42 F11 F17 F22 F29 F31 F38 F40 F45 F51 F59 F63 F67 F75 F82 F90 F94 F109 F114 F118 F120 F122 F126 F132 F139 F144 F147 F156 F160 F164 F166 F168 F171 F176 F180 F182 F186 F188 F190 F192 F195 F198 F203 F206 F210 F213 F218 F224 F231 F239 F242 F244 F250 F253 F255 F258 F262 F266 F268 F271 F277 F284 F290 F294 F296 F299 F305 F309">
    <cfRule type="duplicateValues" dxfId="6" priority="32"/>
  </conditionalFormatting>
  <conditionalFormatting sqref="H154 H105 H42 H11 H17 H22 H29 H31 H38 H40 H45 H51 H59 H63 H67 H75 H82 H90 H94 H109 H114 H118 H120 H122 H126 H132 H139 H144 H147 H156 H160 H164 H166 H168 H171 H176 H180 H182 H186 H188 H190 H192 H195 H198 H203 H206 H210 H213 H218 H224 H231 H239 H242 H244 H250 H253 H255 H258 H262 H266 H268 H271 H277 H284 H290 H294 H296 H299 H305 H309">
    <cfRule type="duplicateValues" dxfId="5" priority="33"/>
  </conditionalFormatting>
  <conditionalFormatting sqref="F217:H217">
    <cfRule type="duplicateValues" dxfId="4" priority="2"/>
  </conditionalFormatting>
  <conditionalFormatting sqref="F306:F308 F295 F278:F283 F259:F261 F254 F232:F238 F183:F185 F177:F179 F225:F230 F155 F148:F152 F145:F146 F133:F138 F106:F107 F140:F143 F123:F125 F127:F131 F121 F119 F115:F117 F68:F74 F64:F66 F43:F44 F30 F95:F97 F91:F93 F83:F89 F76:F81 F52:F58 F46:F49 F41 F39 F60:F62 F110:F113 F32:F37 F23:F25 F18:F21 F12:F16 F9:F10 F172:F175 F267 F219:F223 F214:F216 F245:F249 F251:F252 F291:F293 F272:F276 F300:F304 F297:F298 F285:F289 F269:F270 F263:F265 F256:F257 F243 F240:F241 F211:F212 F207:F209 F204:F205 F199:F202 F196:F197 F193:F194 F191 F189 F187 F181 F169:F170 F167 F165 F161:F163 F157:F159 F27:F28 F99:F100 F102:F104">
    <cfRule type="duplicateValues" dxfId="3" priority="34"/>
  </conditionalFormatting>
  <conditionalFormatting sqref="H306:H308 H295 H278:H283 H259:H261 H254 H232:H238 H183:H185 H177:H179 H225:H230 H155 H148:H152 H145:H146 H133:H138 H106:H107 H140:H143 H123:H125 H127:H131 H121 H119 H115:H117 H68:H74 H64:H66 H43:H44 H30 H95:H97 H91:H93 H83:H89 H76:H81 H52:H58 H46:H49 H41 H39 H60:H62 H110:H113 H32:H37 H23:H25 H18:H21 H12:H16 H9:H10 H172:H175 H267 H219:H223 H214:H216 H245:H249 H251:H252 H291:H293 H272:H276 H300:H304 H297:H298 H285:H289 H269:H270 H263:H265 H256:H257 H243 H240:H241 H211:H212 H207:H209 H204:H205 H199:H202 H196:H197 H193:H194 H191 H189 H187 H181 H169:H170 H167 H165 H161:H163 H157:H159 H27:H28 H99:H100 H102:H104">
    <cfRule type="duplicateValues" dxfId="2" priority="35"/>
  </conditionalFormatting>
  <conditionalFormatting sqref="H9:H25 H27:H49 H99:H100 H102:H107 H109:H152 H51:H97 H154:H216 H218:H309">
    <cfRule type="duplicateValues" dxfId="1" priority="36"/>
  </conditionalFormatting>
  <conditionalFormatting sqref="B1:B1048576">
    <cfRule type="duplicateValues" dxfId="0" priority="1"/>
  </conditionalFormatting>
  <printOptions horizontalCentered="1"/>
  <pageMargins left="0.15748031496062992" right="0.23622047244094491" top="1.1100000000000001" bottom="0.49" header="0.19685039370078741" footer="0.24"/>
  <pageSetup paperSize="9" scale="78"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 workbookViewId="0">
      <selection activeCell="B36" sqref="B36"/>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2025-09-14T09:48:25Z</cp:lastPrinted>
  <dcterms:created xsi:type="dcterms:W3CDTF">2010-04-08T11:28:01Z</dcterms:created>
  <dcterms:modified xsi:type="dcterms:W3CDTF">2025-09-16T15:07:57Z</dcterms:modified>
</cp:coreProperties>
</file>