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5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4"/>
  <c r="J4" s="1"/>
  <c r="J22" s="1"/>
</calcChain>
</file>

<file path=xl/sharedStrings.xml><?xml version="1.0" encoding="utf-8"?>
<sst xmlns="http://schemas.openxmlformats.org/spreadsheetml/2006/main" count="106" uniqueCount="84">
  <si>
    <t>INVOICE
PRAGATI LOGISTICS,SAMANTA SAHI KHUNTIA LANE,8984191006
GST No:21AGHPB9356M1Z9</t>
  </si>
  <si>
    <t>17/10/2024</t>
  </si>
  <si>
    <t>401</t>
  </si>
  <si>
    <t>07/10/2024</t>
  </si>
  <si>
    <t>398</t>
  </si>
  <si>
    <t>04/10/2024</t>
  </si>
  <si>
    <t>397</t>
  </si>
  <si>
    <t>390</t>
  </si>
  <si>
    <t>09/10/2024</t>
  </si>
  <si>
    <t>361</t>
  </si>
  <si>
    <t>01/10/2024</t>
  </si>
  <si>
    <t>344</t>
  </si>
  <si>
    <t>30/10/2024</t>
  </si>
  <si>
    <t>422</t>
  </si>
  <si>
    <t>29/10/2024</t>
  </si>
  <si>
    <t>424</t>
  </si>
  <si>
    <t>26/10/2024</t>
  </si>
  <si>
    <t>417</t>
  </si>
  <si>
    <t>22/10/2024</t>
  </si>
  <si>
    <t>107</t>
  </si>
  <si>
    <t>21/10/2024</t>
  </si>
  <si>
    <t>412</t>
  </si>
  <si>
    <t>12/10/2024</t>
  </si>
  <si>
    <t>385</t>
  </si>
  <si>
    <t>391</t>
  </si>
  <si>
    <t>387</t>
  </si>
  <si>
    <t>10/10/2024</t>
  </si>
  <si>
    <t>406</t>
  </si>
  <si>
    <t>376</t>
  </si>
  <si>
    <t>99</t>
  </si>
  <si>
    <t>16/10/2024</t>
  </si>
  <si>
    <t>100</t>
  </si>
  <si>
    <t>Thanking you for your business.
PRAGATI LOGISTICS</t>
  </si>
  <si>
    <t>BARBIL</t>
  </si>
  <si>
    <t>PANDIA</t>
  </si>
  <si>
    <t>PATTAMUNDAI</t>
  </si>
  <si>
    <t>RAJKANIKA</t>
  </si>
  <si>
    <t>NUAPATNA</t>
  </si>
  <si>
    <t>NIMAPARA</t>
  </si>
  <si>
    <t>BALICHANDRAPUR</t>
  </si>
  <si>
    <t>BALIGUDA</t>
  </si>
  <si>
    <t>BARIPADA</t>
  </si>
  <si>
    <t>PURI</t>
  </si>
  <si>
    <t>DAMANJODI</t>
  </si>
  <si>
    <t>PARADEEP</t>
  </si>
  <si>
    <t>JAJPUR TOWN</t>
  </si>
  <si>
    <t>BORIKINA</t>
  </si>
  <si>
    <t>BALUGAON</t>
  </si>
  <si>
    <t>KENDRAPARA</t>
  </si>
  <si>
    <t>MAHANGA</t>
  </si>
  <si>
    <t>CTC</t>
  </si>
  <si>
    <t>DO/13356</t>
  </si>
  <si>
    <t>MA/09154</t>
  </si>
  <si>
    <t>DO/13687</t>
  </si>
  <si>
    <t>DO/13686</t>
  </si>
  <si>
    <t>DO/13874</t>
  </si>
  <si>
    <t>DO/13876</t>
  </si>
  <si>
    <t>DO/13875</t>
  </si>
  <si>
    <t>DO/13963</t>
  </si>
  <si>
    <t>MA/09647</t>
  </si>
  <si>
    <t>MA/09674</t>
  </si>
  <si>
    <t>DO/14141</t>
  </si>
  <si>
    <t>MA/09782</t>
  </si>
  <si>
    <t>DO/14270</t>
  </si>
  <si>
    <t>DO/14554</t>
  </si>
  <si>
    <t>DO/14614</t>
  </si>
  <si>
    <t>DO/14734</t>
  </si>
  <si>
    <t>DO/14894</t>
  </si>
  <si>
    <t>DO/14947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</si>
  <si>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</si>
  <si>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</si>
  <si>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</si>
  <si>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</si>
  <si>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</si>
  <si>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</si>
  <si>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</si>
  <si>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</si>
  <si>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</si>
  <si>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GG PLAST PRIVATE LIMITED
Address: C/o-Mohini Devi Goenka  Holding No.-237 ,Kathagada Sah 753001 mo-9437579712mo-9437579712,9337725042
GST No:21AAICG7317F1ZW
</t>
  </si>
  <si>
    <t>BHUBAN</t>
  </si>
  <si>
    <t>(RUPEES FOUR THOSUAND SEVEN HUNDRED THIRTY ONE ONLY)</t>
  </si>
  <si>
    <t>Kindly, verify &amp; confirm within 7 days, else GST will be filed by 20th NOV., 2024. 
GST to be paid by Consignor under Reverse Charge Mechanism(RCM) as per GST.</t>
  </si>
  <si>
    <t xml:space="preserve">Bill Date:31/10/2024
Bill NO : 24774
Total Amount:4731.00
</t>
  </si>
  <si>
    <t>LR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</si>
</sst>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152400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7338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Q18" sqref="Q18:Q19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9" width="7.42578125" style="2" customWidth="1"/>
    <col min="10" max="10" width="9.42578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3.5" customHeight="1">
      <c r="A2" s="17" t="s">
        <v>78</v>
      </c>
      <c r="B2" s="18"/>
      <c r="C2" s="18"/>
      <c r="D2" s="18"/>
      <c r="E2" s="18"/>
      <c r="F2" s="18"/>
      <c r="G2" s="19"/>
      <c r="H2" s="21" t="s">
        <v>82</v>
      </c>
      <c r="I2" s="21"/>
      <c r="J2" s="21"/>
    </row>
    <row r="3" spans="1:10" s="10" customFormat="1">
      <c r="A3" s="5" t="s">
        <v>69</v>
      </c>
      <c r="B3" s="5" t="s">
        <v>70</v>
      </c>
      <c r="C3" s="5" t="s">
        <v>71</v>
      </c>
      <c r="D3" s="5" t="s">
        <v>72</v>
      </c>
      <c r="E3" s="5" t="s">
        <v>73</v>
      </c>
      <c r="F3" s="5" t="s">
        <v>74</v>
      </c>
      <c r="G3" s="5" t="s">
        <v>75</v>
      </c>
      <c r="H3" s="9" t="s">
        <v>76</v>
      </c>
      <c r="I3" s="9" t="s">
        <v>83</v>
      </c>
      <c r="J3" s="9" t="s">
        <v>77</v>
      </c>
    </row>
    <row r="4" spans="1:10">
      <c r="A4" s="4">
        <v>1</v>
      </c>
      <c r="B4" s="4" t="s">
        <v>10</v>
      </c>
      <c r="C4" s="4" t="s">
        <v>51</v>
      </c>
      <c r="D4" s="8" t="s">
        <v>50</v>
      </c>
      <c r="E4" s="8" t="s">
        <v>79</v>
      </c>
      <c r="F4" s="4" t="s">
        <v>11</v>
      </c>
      <c r="G4" s="4">
        <v>3</v>
      </c>
      <c r="H4" s="7">
        <f>VLOOKUP(E4,'[1]ANCHOR HEALTH &amp; BEAUTY CARE'!$C$4:$D$244,2,FALSE)</f>
        <v>40</v>
      </c>
      <c r="I4" s="7">
        <v>20</v>
      </c>
      <c r="J4" s="7">
        <f>G4*H4+I4</f>
        <v>140</v>
      </c>
    </row>
    <row r="5" spans="1:10">
      <c r="A5" s="4">
        <v>2</v>
      </c>
      <c r="B5" s="4" t="s">
        <v>10</v>
      </c>
      <c r="C5" s="4" t="s">
        <v>52</v>
      </c>
      <c r="D5" s="8" t="s">
        <v>50</v>
      </c>
      <c r="E5" s="4" t="s">
        <v>33</v>
      </c>
      <c r="F5" s="4" t="s">
        <v>28</v>
      </c>
      <c r="G5" s="4">
        <v>8</v>
      </c>
      <c r="H5" s="7">
        <f>VLOOKUP(E5,'[1]ANCHOR HEALTH &amp; BEAUTY CARE'!$C$4:$D$244,2,FALSE)</f>
        <v>50</v>
      </c>
      <c r="I5" s="7">
        <v>20</v>
      </c>
      <c r="J5" s="7">
        <f t="shared" ref="J5:J21" si="0">G5*H5+I5</f>
        <v>420</v>
      </c>
    </row>
    <row r="6" spans="1:10">
      <c r="A6" s="4">
        <v>3</v>
      </c>
      <c r="B6" s="4" t="s">
        <v>5</v>
      </c>
      <c r="C6" s="4" t="s">
        <v>53</v>
      </c>
      <c r="D6" s="8" t="s">
        <v>50</v>
      </c>
      <c r="E6" s="4" t="s">
        <v>34</v>
      </c>
      <c r="F6" s="4" t="s">
        <v>6</v>
      </c>
      <c r="G6" s="4">
        <v>1</v>
      </c>
      <c r="H6" s="7">
        <f>VLOOKUP(E6,'[1]ANCHOR HEALTH &amp; BEAUTY CARE'!$C$4:$D$244,2,FALSE)</f>
        <v>37.5</v>
      </c>
      <c r="I6" s="7">
        <v>20</v>
      </c>
      <c r="J6" s="7">
        <f t="shared" si="0"/>
        <v>57.5</v>
      </c>
    </row>
    <row r="7" spans="1:10">
      <c r="A7" s="4">
        <v>4</v>
      </c>
      <c r="B7" s="4" t="s">
        <v>5</v>
      </c>
      <c r="C7" s="4" t="s">
        <v>54</v>
      </c>
      <c r="D7" s="8" t="s">
        <v>50</v>
      </c>
      <c r="E7" s="4" t="s">
        <v>35</v>
      </c>
      <c r="F7" s="4" t="s">
        <v>7</v>
      </c>
      <c r="G7" s="4">
        <v>7</v>
      </c>
      <c r="H7" s="7">
        <f>VLOOKUP(E7,'[1]ANCHOR HEALTH &amp; BEAUTY CARE'!$C$4:$D$244,2,FALSE)</f>
        <v>37.5</v>
      </c>
      <c r="I7" s="7">
        <v>20</v>
      </c>
      <c r="J7" s="7">
        <f t="shared" si="0"/>
        <v>282.5</v>
      </c>
    </row>
    <row r="8" spans="1:10">
      <c r="A8" s="4">
        <v>5</v>
      </c>
      <c r="B8" s="4" t="s">
        <v>3</v>
      </c>
      <c r="C8" s="4" t="s">
        <v>55</v>
      </c>
      <c r="D8" s="8" t="s">
        <v>50</v>
      </c>
      <c r="E8" s="4" t="s">
        <v>36</v>
      </c>
      <c r="F8" s="4" t="s">
        <v>4</v>
      </c>
      <c r="G8" s="4">
        <v>5</v>
      </c>
      <c r="H8" s="7">
        <f>VLOOKUP(E8,'[1]ANCHOR HEALTH &amp; BEAUTY CARE'!$C$4:$D$244,2,FALSE)</f>
        <v>43.75</v>
      </c>
      <c r="I8" s="7">
        <v>20</v>
      </c>
      <c r="J8" s="7">
        <f t="shared" si="0"/>
        <v>238.75</v>
      </c>
    </row>
    <row r="9" spans="1:10">
      <c r="A9" s="4">
        <v>6</v>
      </c>
      <c r="B9" s="4" t="s">
        <v>3</v>
      </c>
      <c r="C9" s="4" t="s">
        <v>56</v>
      </c>
      <c r="D9" s="8" t="s">
        <v>50</v>
      </c>
      <c r="E9" s="4" t="s">
        <v>37</v>
      </c>
      <c r="F9" s="4" t="s">
        <v>24</v>
      </c>
      <c r="G9" s="4">
        <v>17</v>
      </c>
      <c r="H9" s="7">
        <f>VLOOKUP(E9,'[1]ANCHOR HEALTH &amp; BEAUTY CARE'!$C$4:$D$244,2,FALSE)</f>
        <v>37.5</v>
      </c>
      <c r="I9" s="7">
        <v>20</v>
      </c>
      <c r="J9" s="7">
        <f t="shared" si="0"/>
        <v>657.5</v>
      </c>
    </row>
    <row r="10" spans="1:10">
      <c r="A10" s="4">
        <v>7</v>
      </c>
      <c r="B10" s="4" t="s">
        <v>3</v>
      </c>
      <c r="C10" s="4" t="s">
        <v>57</v>
      </c>
      <c r="D10" s="8" t="s">
        <v>50</v>
      </c>
      <c r="E10" s="4" t="s">
        <v>38</v>
      </c>
      <c r="F10" s="4" t="s">
        <v>25</v>
      </c>
      <c r="G10" s="4">
        <v>3</v>
      </c>
      <c r="H10" s="7">
        <f>VLOOKUP(E10,'[1]ANCHOR HEALTH &amp; BEAUTY CARE'!$C$4:$D$244,2,FALSE)</f>
        <v>37.5</v>
      </c>
      <c r="I10" s="7">
        <v>20</v>
      </c>
      <c r="J10" s="7">
        <f t="shared" si="0"/>
        <v>132.5</v>
      </c>
    </row>
    <row r="11" spans="1:10">
      <c r="A11" s="4">
        <v>8</v>
      </c>
      <c r="B11" s="4" t="s">
        <v>8</v>
      </c>
      <c r="C11" s="4" t="s">
        <v>58</v>
      </c>
      <c r="D11" s="8" t="s">
        <v>50</v>
      </c>
      <c r="E11" s="4" t="s">
        <v>39</v>
      </c>
      <c r="F11" s="4" t="s">
        <v>9</v>
      </c>
      <c r="G11" s="4">
        <v>2</v>
      </c>
      <c r="H11" s="7">
        <f>VLOOKUP(E11,'[1]ANCHOR HEALTH &amp; BEAUTY CARE'!$C$4:$D$244,2,FALSE)</f>
        <v>40</v>
      </c>
      <c r="I11" s="7">
        <v>20</v>
      </c>
      <c r="J11" s="7">
        <f t="shared" si="0"/>
        <v>100</v>
      </c>
    </row>
    <row r="12" spans="1:10">
      <c r="A12" s="4">
        <v>9</v>
      </c>
      <c r="B12" s="4" t="s">
        <v>8</v>
      </c>
      <c r="C12" s="4" t="s">
        <v>59</v>
      </c>
      <c r="D12" s="8" t="s">
        <v>50</v>
      </c>
      <c r="E12" s="4" t="s">
        <v>40</v>
      </c>
      <c r="F12" s="4" t="s">
        <v>29</v>
      </c>
      <c r="G12" s="4">
        <v>5</v>
      </c>
      <c r="H12" s="7">
        <f>VLOOKUP(E12,'[1]ANCHOR HEALTH &amp; BEAUTY CARE'!$C$4:$D$244,2,FALSE)</f>
        <v>40</v>
      </c>
      <c r="I12" s="7">
        <v>20</v>
      </c>
      <c r="J12" s="7">
        <f t="shared" si="0"/>
        <v>220</v>
      </c>
    </row>
    <row r="13" spans="1:10">
      <c r="A13" s="4">
        <v>10</v>
      </c>
      <c r="B13" s="4" t="s">
        <v>26</v>
      </c>
      <c r="C13" s="4" t="s">
        <v>60</v>
      </c>
      <c r="D13" s="8" t="s">
        <v>50</v>
      </c>
      <c r="E13" s="4" t="s">
        <v>41</v>
      </c>
      <c r="F13" s="4" t="s">
        <v>27</v>
      </c>
      <c r="G13" s="4">
        <v>5</v>
      </c>
      <c r="H13" s="7">
        <f>VLOOKUP(E13,'[1]ANCHOR HEALTH &amp; BEAUTY CARE'!$C$4:$D$244,2,FALSE)</f>
        <v>37.5</v>
      </c>
      <c r="I13" s="7">
        <v>20</v>
      </c>
      <c r="J13" s="7">
        <f t="shared" si="0"/>
        <v>207.5</v>
      </c>
    </row>
    <row r="14" spans="1:10">
      <c r="A14" s="4">
        <v>11</v>
      </c>
      <c r="B14" s="4" t="s">
        <v>22</v>
      </c>
      <c r="C14" s="4" t="s">
        <v>61</v>
      </c>
      <c r="D14" s="8" t="s">
        <v>50</v>
      </c>
      <c r="E14" s="4" t="s">
        <v>42</v>
      </c>
      <c r="F14" s="4" t="s">
        <v>23</v>
      </c>
      <c r="G14" s="4">
        <v>5</v>
      </c>
      <c r="H14" s="7">
        <f>VLOOKUP(E14,'[1]ANCHOR HEALTH &amp; BEAUTY CARE'!$C$4:$D$244,2,FALSE)</f>
        <v>37.5</v>
      </c>
      <c r="I14" s="7">
        <v>20</v>
      </c>
      <c r="J14" s="7">
        <f t="shared" si="0"/>
        <v>207.5</v>
      </c>
    </row>
    <row r="15" spans="1:10">
      <c r="A15" s="4">
        <v>12</v>
      </c>
      <c r="B15" s="4" t="s">
        <v>30</v>
      </c>
      <c r="C15" s="4" t="s">
        <v>62</v>
      </c>
      <c r="D15" s="8" t="s">
        <v>50</v>
      </c>
      <c r="E15" s="4" t="s">
        <v>43</v>
      </c>
      <c r="F15" s="4" t="s">
        <v>31</v>
      </c>
      <c r="G15" s="4">
        <v>6</v>
      </c>
      <c r="H15" s="7">
        <f>VLOOKUP(E15,'[1]ANCHOR HEALTH &amp; BEAUTY CARE'!$C$4:$D$244,2,FALSE)</f>
        <v>100</v>
      </c>
      <c r="I15" s="7">
        <v>20</v>
      </c>
      <c r="J15" s="7">
        <f t="shared" si="0"/>
        <v>620</v>
      </c>
    </row>
    <row r="16" spans="1:10">
      <c r="A16" s="4">
        <v>13</v>
      </c>
      <c r="B16" s="4" t="s">
        <v>1</v>
      </c>
      <c r="C16" s="4" t="s">
        <v>63</v>
      </c>
      <c r="D16" s="8" t="s">
        <v>50</v>
      </c>
      <c r="E16" s="4" t="s">
        <v>44</v>
      </c>
      <c r="F16" s="4" t="s">
        <v>2</v>
      </c>
      <c r="G16" s="4">
        <v>5</v>
      </c>
      <c r="H16" s="7">
        <f>VLOOKUP(E16,'[1]ANCHOR HEALTH &amp; BEAUTY CARE'!$C$4:$D$244,2,FALSE)</f>
        <v>37.5</v>
      </c>
      <c r="I16" s="7">
        <v>20</v>
      </c>
      <c r="J16" s="7">
        <f t="shared" si="0"/>
        <v>207.5</v>
      </c>
    </row>
    <row r="17" spans="1:10">
      <c r="A17" s="4">
        <v>14</v>
      </c>
      <c r="B17" s="4" t="s">
        <v>20</v>
      </c>
      <c r="C17" s="4" t="s">
        <v>64</v>
      </c>
      <c r="D17" s="8" t="s">
        <v>50</v>
      </c>
      <c r="E17" s="4" t="s">
        <v>45</v>
      </c>
      <c r="F17" s="4" t="s">
        <v>21</v>
      </c>
      <c r="G17" s="4">
        <v>4</v>
      </c>
      <c r="H17" s="7">
        <f>VLOOKUP(E17,'[1]ANCHOR HEALTH &amp; BEAUTY CARE'!$C$4:$D$244,2,FALSE)</f>
        <v>37.5</v>
      </c>
      <c r="I17" s="7">
        <v>20</v>
      </c>
      <c r="J17" s="7">
        <f t="shared" si="0"/>
        <v>170</v>
      </c>
    </row>
    <row r="18" spans="1:10">
      <c r="A18" s="4">
        <v>15</v>
      </c>
      <c r="B18" s="4" t="s">
        <v>18</v>
      </c>
      <c r="C18" s="4" t="s">
        <v>65</v>
      </c>
      <c r="D18" s="8" t="s">
        <v>50</v>
      </c>
      <c r="E18" s="4" t="s">
        <v>46</v>
      </c>
      <c r="F18" s="4" t="s">
        <v>19</v>
      </c>
      <c r="G18" s="4">
        <v>10</v>
      </c>
      <c r="H18" s="7">
        <f>VLOOKUP(E18,'[1]ANCHOR HEALTH &amp; BEAUTY CARE'!$C$4:$D$244,2,FALSE)</f>
        <v>45</v>
      </c>
      <c r="I18" s="7">
        <v>20</v>
      </c>
      <c r="J18" s="7">
        <f t="shared" si="0"/>
        <v>470</v>
      </c>
    </row>
    <row r="19" spans="1:10">
      <c r="A19" s="4">
        <v>16</v>
      </c>
      <c r="B19" s="4" t="s">
        <v>16</v>
      </c>
      <c r="C19" s="4" t="s">
        <v>66</v>
      </c>
      <c r="D19" s="8" t="s">
        <v>50</v>
      </c>
      <c r="E19" s="4" t="s">
        <v>47</v>
      </c>
      <c r="F19" s="4" t="s">
        <v>17</v>
      </c>
      <c r="G19" s="4">
        <v>3</v>
      </c>
      <c r="H19" s="7">
        <f>VLOOKUP(E19,'[1]ANCHOR HEALTH &amp; BEAUTY CARE'!$C$4:$D$244,2,FALSE)</f>
        <v>37.5</v>
      </c>
      <c r="I19" s="7">
        <v>20</v>
      </c>
      <c r="J19" s="7">
        <f t="shared" si="0"/>
        <v>132.5</v>
      </c>
    </row>
    <row r="20" spans="1:10">
      <c r="A20" s="4">
        <v>17</v>
      </c>
      <c r="B20" s="4" t="s">
        <v>14</v>
      </c>
      <c r="C20" s="4" t="s">
        <v>67</v>
      </c>
      <c r="D20" s="8" t="s">
        <v>50</v>
      </c>
      <c r="E20" s="4" t="s">
        <v>48</v>
      </c>
      <c r="F20" s="4" t="s">
        <v>15</v>
      </c>
      <c r="G20" s="4">
        <v>5</v>
      </c>
      <c r="H20" s="7">
        <f>VLOOKUP(E20,'[1]ANCHOR HEALTH &amp; BEAUTY CARE'!$C$4:$D$244,2,FALSE)</f>
        <v>37.5</v>
      </c>
      <c r="I20" s="7">
        <v>20</v>
      </c>
      <c r="J20" s="7">
        <f t="shared" si="0"/>
        <v>207.5</v>
      </c>
    </row>
    <row r="21" spans="1:10">
      <c r="A21" s="4">
        <v>18</v>
      </c>
      <c r="B21" s="4" t="s">
        <v>12</v>
      </c>
      <c r="C21" s="4" t="s">
        <v>68</v>
      </c>
      <c r="D21" s="8" t="s">
        <v>50</v>
      </c>
      <c r="E21" s="4" t="s">
        <v>49</v>
      </c>
      <c r="F21" s="4" t="s">
        <v>13</v>
      </c>
      <c r="G21" s="4">
        <v>6</v>
      </c>
      <c r="H21" s="7">
        <f>VLOOKUP(E21,'[1]ANCHOR HEALTH &amp; BEAUTY CARE'!$C$4:$D$244,2,FALSE)</f>
        <v>40</v>
      </c>
      <c r="I21" s="7">
        <v>20</v>
      </c>
      <c r="J21" s="7">
        <f t="shared" si="0"/>
        <v>260</v>
      </c>
    </row>
    <row r="22" spans="1:10" s="3" customFormat="1">
      <c r="A22" s="11" t="s">
        <v>80</v>
      </c>
      <c r="B22" s="12"/>
      <c r="C22" s="12"/>
      <c r="D22" s="12"/>
      <c r="E22" s="12"/>
      <c r="F22" s="12"/>
      <c r="G22" s="12"/>
      <c r="H22" s="13"/>
      <c r="I22" s="14"/>
      <c r="J22" s="6">
        <f>ROUND(SUM(J4:J21),0)</f>
        <v>4731</v>
      </c>
    </row>
    <row r="23" spans="1:10" s="3" customFormat="1" ht="30" customHeight="1">
      <c r="A23" s="15" t="s">
        <v>81</v>
      </c>
      <c r="B23" s="15"/>
      <c r="C23" s="15"/>
      <c r="D23" s="15"/>
      <c r="E23" s="15"/>
      <c r="F23" s="15"/>
      <c r="G23" s="15"/>
      <c r="H23" s="16"/>
      <c r="I23" s="16"/>
      <c r="J23" s="16"/>
    </row>
    <row r="24" spans="1:10" s="3" customFormat="1" ht="30" customHeight="1">
      <c r="A24" s="15" t="s">
        <v>32</v>
      </c>
      <c r="B24" s="15"/>
      <c r="C24" s="15"/>
      <c r="D24" s="15"/>
      <c r="E24" s="15"/>
      <c r="F24" s="15"/>
      <c r="G24" s="15"/>
      <c r="H24" s="16"/>
      <c r="I24" s="16"/>
      <c r="J24" s="16"/>
    </row>
    <row r="25" spans="1:10">
      <c r="G25" s="5">
        <f>SUM(G4:G21)</f>
        <v>100</v>
      </c>
    </row>
  </sheetData>
  <sortState ref="B4:I21">
    <sortCondition ref="B4"/>
  </sortState>
  <mergeCells count="7">
    <mergeCell ref="A22:I22"/>
    <mergeCell ref="A23:J23"/>
    <mergeCell ref="A24:J24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2024-11-07T09:56:09Z</dcterms:created>
  <dcterms:modified xsi:type="dcterms:W3CDTF">2024-11-13T12:56:24Z</dcterms:modified>
</cp:coreProperties>
</file>