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4" i="1"/>
  <c r="J15"/>
  <c r="J4"/>
  <c r="H5" l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H4"/>
</calcChain>
</file>

<file path=xl/sharedStrings.xml><?xml version="1.0" encoding="utf-8"?>
<sst xmlns="http://schemas.openxmlformats.org/spreadsheetml/2006/main" count="71" uniqueCount="46">
  <si>
    <t>INVOICE
ATC LOGISTICS,,8984191006
GST No:21CHVPB1842D2ZQ</t>
  </si>
  <si>
    <t>21/1/2025</t>
  </si>
  <si>
    <t>37770,</t>
  </si>
  <si>
    <t>20/1/2025</t>
  </si>
  <si>
    <t>13308</t>
  </si>
  <si>
    <t>37721</t>
  </si>
  <si>
    <t>07/1/2025</t>
  </si>
  <si>
    <t>37433</t>
  </si>
  <si>
    <t>37427</t>
  </si>
  <si>
    <t>13251</t>
  </si>
  <si>
    <t>30/1/2025</t>
  </si>
  <si>
    <t>38096</t>
  </si>
  <si>
    <t>25/1/2025</t>
  </si>
  <si>
    <t>13331</t>
  </si>
  <si>
    <t>37912</t>
  </si>
  <si>
    <t>31/1/2025</t>
  </si>
  <si>
    <t>51479/38117</t>
  </si>
  <si>
    <t>13370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</si>
  <si>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</si>
  <si>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</si>
  <si>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</si>
  <si>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</si>
  <si>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</si>
  <si>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</si>
  <si>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</si>
  <si>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</si>
  <si>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</si>
  <si>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</si>
  <si>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TO</t>
  </si>
  <si>
    <t>BARIPADA</t>
  </si>
  <si>
    <t>CTC</t>
  </si>
  <si>
    <t>CH/06894</t>
  </si>
  <si>
    <t>CH/06867</t>
  </si>
  <si>
    <t>CH/06866</t>
  </si>
  <si>
    <t>CH/06643</t>
  </si>
  <si>
    <t>CH/06644</t>
  </si>
  <si>
    <t>CH/06645</t>
  </si>
  <si>
    <t>CH/07093</t>
  </si>
  <si>
    <t>CH/06996</t>
  </si>
  <si>
    <t>CH/06995</t>
  </si>
  <si>
    <t>CH/07099</t>
  </si>
  <si>
    <t>CH/07098</t>
  </si>
  <si>
    <t xml:space="preserve">MEDICO MULTICARE
Address:A B COMPLEX BHHNNAPUR,9938216888
GST No:21ABQFM4777M1ZL
</t>
  </si>
  <si>
    <t>(RUPEES TWO THOUSAND NINE HUNDRED EIGHTY EIGHT ONLY)</t>
  </si>
  <si>
    <t>Kindly, verify &amp; confirm within 7 days, else GST will be filed by 20th FEB., 2025. 
GST to be paid by Consignor under Reverse Charge Mechanism(RCM) as per GST.</t>
  </si>
  <si>
    <t xml:space="preserve">Bill Date:31/01/2025
Bill NO : 4497
Total Amount:3704.00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</si>
</sst>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4</xdr:col>
      <xdr:colOff>609600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2419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ECEMBER,%202024%20ATC/MEDICO%20MULTICAR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36587</v>
          </cell>
          <cell r="G4">
            <v>6</v>
          </cell>
          <cell r="H4">
            <v>52</v>
          </cell>
        </row>
        <row r="5">
          <cell r="E5" t="str">
            <v>BARIPADA</v>
          </cell>
          <cell r="F5" t="str">
            <v>1436</v>
          </cell>
          <cell r="G5">
            <v>6</v>
          </cell>
          <cell r="H5">
            <v>52</v>
          </cell>
        </row>
        <row r="6">
          <cell r="E6" t="str">
            <v>BARIPADA</v>
          </cell>
          <cell r="F6" t="str">
            <v>13144</v>
          </cell>
          <cell r="G6">
            <v>1</v>
          </cell>
          <cell r="H6">
            <v>52</v>
          </cell>
        </row>
        <row r="7">
          <cell r="E7" t="str">
            <v>BARIPADA</v>
          </cell>
          <cell r="F7" t="str">
            <v>36727</v>
          </cell>
          <cell r="G7">
            <v>5</v>
          </cell>
          <cell r="H7">
            <v>52</v>
          </cell>
        </row>
        <row r="8">
          <cell r="E8" t="str">
            <v>BARIPADA</v>
          </cell>
          <cell r="F8" t="str">
            <v>6869</v>
          </cell>
          <cell r="G8">
            <v>2</v>
          </cell>
          <cell r="H8">
            <v>52</v>
          </cell>
        </row>
        <row r="9">
          <cell r="E9" t="str">
            <v>BARIPADA</v>
          </cell>
          <cell r="F9" t="str">
            <v>6888</v>
          </cell>
          <cell r="G9">
            <v>5</v>
          </cell>
          <cell r="H9">
            <v>52</v>
          </cell>
        </row>
        <row r="10">
          <cell r="E10" t="str">
            <v>BARIPADA</v>
          </cell>
          <cell r="F10" t="str">
            <v>37119</v>
          </cell>
          <cell r="G10">
            <v>1</v>
          </cell>
          <cell r="H10">
            <v>52</v>
          </cell>
        </row>
        <row r="11">
          <cell r="E11" t="str">
            <v>BARIPADA</v>
          </cell>
          <cell r="F11" t="str">
            <v>37213</v>
          </cell>
          <cell r="G11">
            <v>1</v>
          </cell>
          <cell r="H11">
            <v>52</v>
          </cell>
        </row>
        <row r="12">
          <cell r="E12" t="str">
            <v>BARIPADA</v>
          </cell>
          <cell r="F12" t="str">
            <v>13214</v>
          </cell>
          <cell r="G12">
            <v>1</v>
          </cell>
          <cell r="H12">
            <v>52</v>
          </cell>
        </row>
        <row r="13">
          <cell r="E13" t="str">
            <v>BARIPADA</v>
          </cell>
          <cell r="F13" t="str">
            <v>51448/701757/37097</v>
          </cell>
          <cell r="G13">
            <v>5</v>
          </cell>
          <cell r="H13">
            <v>52</v>
          </cell>
        </row>
        <row r="14">
          <cell r="E14" t="str">
            <v>BARIPADA</v>
          </cell>
          <cell r="F14" t="str">
            <v>37126</v>
          </cell>
          <cell r="G14">
            <v>6</v>
          </cell>
          <cell r="H14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P4" sqref="P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11.85546875" style="1" bestFit="1" customWidth="1"/>
    <col min="7" max="7" width="5.42578125" style="1" bestFit="1" customWidth="1"/>
    <col min="8" max="8" width="6.5703125" style="2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4"/>
      <c r="B1" s="25"/>
      <c r="C1" s="25"/>
      <c r="D1" s="25"/>
      <c r="E1" s="26"/>
      <c r="F1" s="18" t="s">
        <v>0</v>
      </c>
      <c r="G1" s="19"/>
      <c r="H1" s="19"/>
      <c r="I1" s="19"/>
      <c r="J1" s="20"/>
    </row>
    <row r="2" spans="1:10" ht="78.75" customHeight="1">
      <c r="A2" s="21" t="s">
        <v>42</v>
      </c>
      <c r="B2" s="22"/>
      <c r="C2" s="22"/>
      <c r="D2" s="22"/>
      <c r="E2" s="23"/>
      <c r="F2" s="18" t="s">
        <v>45</v>
      </c>
      <c r="G2" s="19"/>
      <c r="H2" s="19"/>
      <c r="I2" s="19"/>
      <c r="J2" s="20"/>
    </row>
    <row r="3" spans="1:10" s="3" customFormat="1">
      <c r="A3" s="9" t="s">
        <v>19</v>
      </c>
      <c r="B3" s="9" t="s">
        <v>20</v>
      </c>
      <c r="C3" s="9" t="s">
        <v>21</v>
      </c>
      <c r="D3" s="9" t="s">
        <v>22</v>
      </c>
      <c r="E3" s="9" t="s">
        <v>28</v>
      </c>
      <c r="F3" s="9" t="s">
        <v>23</v>
      </c>
      <c r="G3" s="9" t="s">
        <v>24</v>
      </c>
      <c r="H3" s="11" t="s">
        <v>25</v>
      </c>
      <c r="I3" s="11" t="s">
        <v>26</v>
      </c>
      <c r="J3" s="11" t="s">
        <v>27</v>
      </c>
    </row>
    <row r="4" spans="1:10" ht="16.5" customHeight="1">
      <c r="A4" s="4">
        <v>1</v>
      </c>
      <c r="B4" s="4" t="s">
        <v>6</v>
      </c>
      <c r="C4" s="4" t="s">
        <v>34</v>
      </c>
      <c r="D4" s="10" t="s">
        <v>30</v>
      </c>
      <c r="E4" s="7" t="s">
        <v>29</v>
      </c>
      <c r="F4" s="4" t="s">
        <v>7</v>
      </c>
      <c r="G4" s="4">
        <v>11</v>
      </c>
      <c r="H4" s="5">
        <f>VLOOKUP(E4,[1]Invoice!$E$4:$H$14,4,FALSE)</f>
        <v>52</v>
      </c>
      <c r="I4" s="5">
        <v>40</v>
      </c>
      <c r="J4" s="5">
        <f>G4*H4+I4</f>
        <v>612</v>
      </c>
    </row>
    <row r="5" spans="1:10" ht="16.5" customHeight="1">
      <c r="A5" s="4">
        <v>2</v>
      </c>
      <c r="B5" s="4" t="s">
        <v>6</v>
      </c>
      <c r="C5" s="4" t="s">
        <v>35</v>
      </c>
      <c r="D5" s="10" t="s">
        <v>30</v>
      </c>
      <c r="E5" s="7" t="s">
        <v>29</v>
      </c>
      <c r="F5" s="4" t="s">
        <v>8</v>
      </c>
      <c r="G5" s="4">
        <v>6</v>
      </c>
      <c r="H5" s="8">
        <f>VLOOKUP(E5,[1]Invoice!$E$4:$H$14,4,FALSE)</f>
        <v>52</v>
      </c>
      <c r="I5" s="5">
        <v>40</v>
      </c>
      <c r="J5" s="8">
        <f t="shared" ref="J5:J13" si="0">G5*H5+I5</f>
        <v>352</v>
      </c>
    </row>
    <row r="6" spans="1:10" ht="16.5" customHeight="1">
      <c r="A6" s="4">
        <v>3</v>
      </c>
      <c r="B6" s="4" t="s">
        <v>6</v>
      </c>
      <c r="C6" s="4" t="s">
        <v>36</v>
      </c>
      <c r="D6" s="10" t="s">
        <v>30</v>
      </c>
      <c r="E6" s="7" t="s">
        <v>29</v>
      </c>
      <c r="F6" s="4" t="s">
        <v>9</v>
      </c>
      <c r="G6" s="4">
        <v>1</v>
      </c>
      <c r="H6" s="8">
        <f>VLOOKUP(E6,[1]Invoice!$E$4:$H$14,4,FALSE)</f>
        <v>52</v>
      </c>
      <c r="I6" s="5">
        <v>40</v>
      </c>
      <c r="J6" s="8">
        <f t="shared" si="0"/>
        <v>92</v>
      </c>
    </row>
    <row r="7" spans="1:10" ht="16.5" customHeight="1">
      <c r="A7" s="4">
        <v>4</v>
      </c>
      <c r="B7" s="4" t="s">
        <v>3</v>
      </c>
      <c r="C7" s="4" t="s">
        <v>32</v>
      </c>
      <c r="D7" s="10" t="s">
        <v>30</v>
      </c>
      <c r="E7" s="7" t="s">
        <v>29</v>
      </c>
      <c r="F7" s="4" t="s">
        <v>4</v>
      </c>
      <c r="G7" s="4">
        <v>1</v>
      </c>
      <c r="H7" s="8">
        <f>VLOOKUP(E7,[1]Invoice!$E$4:$H$14,4,FALSE)</f>
        <v>52</v>
      </c>
      <c r="I7" s="5">
        <v>40</v>
      </c>
      <c r="J7" s="8">
        <f t="shared" si="0"/>
        <v>92</v>
      </c>
    </row>
    <row r="8" spans="1:10" ht="16.5" customHeight="1">
      <c r="A8" s="4">
        <v>5</v>
      </c>
      <c r="B8" s="4" t="s">
        <v>3</v>
      </c>
      <c r="C8" s="4" t="s">
        <v>33</v>
      </c>
      <c r="D8" s="10" t="s">
        <v>30</v>
      </c>
      <c r="E8" s="7" t="s">
        <v>29</v>
      </c>
      <c r="F8" s="4" t="s">
        <v>5</v>
      </c>
      <c r="G8" s="4">
        <v>3</v>
      </c>
      <c r="H8" s="8">
        <f>VLOOKUP(E8,[1]Invoice!$E$4:$H$14,4,FALSE)</f>
        <v>52</v>
      </c>
      <c r="I8" s="5">
        <v>40</v>
      </c>
      <c r="J8" s="8">
        <f t="shared" si="0"/>
        <v>196</v>
      </c>
    </row>
    <row r="9" spans="1:10" ht="16.5" customHeight="1">
      <c r="A9" s="4">
        <v>6</v>
      </c>
      <c r="B9" s="4" t="s">
        <v>1</v>
      </c>
      <c r="C9" s="4" t="s">
        <v>31</v>
      </c>
      <c r="D9" s="10" t="s">
        <v>30</v>
      </c>
      <c r="E9" s="7" t="s">
        <v>29</v>
      </c>
      <c r="F9" s="4" t="s">
        <v>2</v>
      </c>
      <c r="G9" s="4">
        <v>8</v>
      </c>
      <c r="H9" s="8">
        <f>VLOOKUP(E9,[1]Invoice!$E$4:$H$14,4,FALSE)</f>
        <v>52</v>
      </c>
      <c r="I9" s="5">
        <v>40</v>
      </c>
      <c r="J9" s="8">
        <f t="shared" si="0"/>
        <v>456</v>
      </c>
    </row>
    <row r="10" spans="1:10" ht="16.5" customHeight="1">
      <c r="A10" s="4">
        <v>7</v>
      </c>
      <c r="B10" s="4" t="s">
        <v>12</v>
      </c>
      <c r="C10" s="4" t="s">
        <v>38</v>
      </c>
      <c r="D10" s="10" t="s">
        <v>30</v>
      </c>
      <c r="E10" s="7" t="s">
        <v>29</v>
      </c>
      <c r="F10" s="4" t="s">
        <v>13</v>
      </c>
      <c r="G10" s="4">
        <v>1</v>
      </c>
      <c r="H10" s="8">
        <f>VLOOKUP(E10,[1]Invoice!$E$4:$H$14,4,FALSE)</f>
        <v>52</v>
      </c>
      <c r="I10" s="5">
        <v>40</v>
      </c>
      <c r="J10" s="8">
        <f t="shared" si="0"/>
        <v>92</v>
      </c>
    </row>
    <row r="11" spans="1:10" ht="16.5" customHeight="1">
      <c r="A11" s="4">
        <v>8</v>
      </c>
      <c r="B11" s="4" t="s">
        <v>12</v>
      </c>
      <c r="C11" s="4" t="s">
        <v>39</v>
      </c>
      <c r="D11" s="10" t="s">
        <v>30</v>
      </c>
      <c r="E11" s="7" t="s">
        <v>29</v>
      </c>
      <c r="F11" s="4" t="s">
        <v>14</v>
      </c>
      <c r="G11" s="4">
        <v>3</v>
      </c>
      <c r="H11" s="8">
        <f>VLOOKUP(E11,[1]Invoice!$E$4:$H$14,4,FALSE)</f>
        <v>52</v>
      </c>
      <c r="I11" s="5">
        <v>40</v>
      </c>
      <c r="J11" s="8">
        <f t="shared" si="0"/>
        <v>196</v>
      </c>
    </row>
    <row r="12" spans="1:10" ht="16.5" customHeight="1">
      <c r="A12" s="4">
        <v>9</v>
      </c>
      <c r="B12" s="4" t="s">
        <v>10</v>
      </c>
      <c r="C12" s="4" t="s">
        <v>37</v>
      </c>
      <c r="D12" s="10" t="s">
        <v>30</v>
      </c>
      <c r="E12" s="7" t="s">
        <v>29</v>
      </c>
      <c r="F12" s="4" t="s">
        <v>11</v>
      </c>
      <c r="G12" s="4">
        <v>1</v>
      </c>
      <c r="H12" s="8">
        <f>VLOOKUP(E12,[1]Invoice!$E$4:$H$14,4,FALSE)</f>
        <v>52</v>
      </c>
      <c r="I12" s="5">
        <v>40</v>
      </c>
      <c r="J12" s="8">
        <f t="shared" si="0"/>
        <v>92</v>
      </c>
    </row>
    <row r="13" spans="1:10" ht="16.5" customHeight="1">
      <c r="A13" s="4">
        <v>10</v>
      </c>
      <c r="B13" s="4" t="s">
        <v>15</v>
      </c>
      <c r="C13" s="4" t="s">
        <v>40</v>
      </c>
      <c r="D13" s="10" t="s">
        <v>30</v>
      </c>
      <c r="E13" s="7" t="s">
        <v>29</v>
      </c>
      <c r="F13" s="4" t="s">
        <v>16</v>
      </c>
      <c r="G13" s="4">
        <v>13</v>
      </c>
      <c r="H13" s="8">
        <f>VLOOKUP(E13,[1]Invoice!$E$4:$H$14,4,FALSE)</f>
        <v>52</v>
      </c>
      <c r="I13" s="5">
        <v>40</v>
      </c>
      <c r="J13" s="8">
        <f t="shared" si="0"/>
        <v>716</v>
      </c>
    </row>
    <row r="14" spans="1:10" ht="16.5" customHeight="1">
      <c r="A14" s="4">
        <v>11</v>
      </c>
      <c r="B14" s="4" t="s">
        <v>15</v>
      </c>
      <c r="C14" s="4" t="s">
        <v>41</v>
      </c>
      <c r="D14" s="10" t="s">
        <v>30</v>
      </c>
      <c r="E14" s="7" t="s">
        <v>29</v>
      </c>
      <c r="F14" s="4" t="s">
        <v>17</v>
      </c>
      <c r="G14" s="4">
        <v>1</v>
      </c>
      <c r="H14" s="8">
        <f>VLOOKUP(E14,[1]Invoice!$E$4:$H$14,4,FALSE)</f>
        <v>52</v>
      </c>
      <c r="I14" s="5">
        <v>40</v>
      </c>
      <c r="J14" s="8">
        <f>G14*H14+I14</f>
        <v>92</v>
      </c>
    </row>
    <row r="15" spans="1:10" s="3" customFormat="1">
      <c r="A15" s="12" t="s">
        <v>43</v>
      </c>
      <c r="B15" s="13"/>
      <c r="C15" s="13"/>
      <c r="D15" s="13"/>
      <c r="E15" s="13"/>
      <c r="F15" s="13"/>
      <c r="G15" s="13"/>
      <c r="H15" s="14"/>
      <c r="I15" s="15"/>
      <c r="J15" s="6">
        <f>SUM(J4:J14)</f>
        <v>2988</v>
      </c>
    </row>
    <row r="16" spans="1:10" s="3" customFormat="1" ht="30" customHeight="1">
      <c r="A16" s="16" t="s">
        <v>44</v>
      </c>
      <c r="B16" s="16"/>
      <c r="C16" s="16"/>
      <c r="D16" s="16"/>
      <c r="E16" s="16"/>
      <c r="F16" s="16"/>
      <c r="G16" s="16"/>
      <c r="H16" s="17"/>
      <c r="I16" s="17"/>
      <c r="J16" s="17"/>
    </row>
    <row r="17" spans="1:10" s="3" customFormat="1" ht="30" customHeight="1">
      <c r="A17" s="16" t="s">
        <v>18</v>
      </c>
      <c r="B17" s="16"/>
      <c r="C17" s="16"/>
      <c r="D17" s="16"/>
      <c r="E17" s="16"/>
      <c r="F17" s="16"/>
      <c r="G17" s="16"/>
      <c r="H17" s="17"/>
      <c r="I17" s="17"/>
      <c r="J17" s="17"/>
    </row>
  </sheetData>
  <sortState ref="B4:L15">
    <sortCondition ref="B4:B15"/>
  </sortState>
  <mergeCells count="7">
    <mergeCell ref="A15:I15"/>
    <mergeCell ref="A16:J16"/>
    <mergeCell ref="A17:J17"/>
    <mergeCell ref="F1:J1"/>
    <mergeCell ref="F2:J2"/>
    <mergeCell ref="A2:E2"/>
    <mergeCell ref="A1:E1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2025-02-06T05:53:36Z</dcterms:created>
  <dcterms:modified xsi:type="dcterms:W3CDTF">2025-02-08T04:05:32Z</dcterms:modified>
</cp:coreProperties>
</file>