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J11"/>
  <c r="J4"/>
  <c r="H5"/>
  <c r="J5" s="1"/>
  <c r="H6"/>
  <c r="J6" s="1"/>
  <c r="H7"/>
  <c r="J7" s="1"/>
  <c r="H8"/>
  <c r="J8" s="1"/>
  <c r="H9"/>
  <c r="J9" s="1"/>
  <c r="H10"/>
  <c r="J10" s="1"/>
  <c r="H11"/>
  <c r="H4"/>
  <c r="J12" l="1"/>
</calcChain>
</file>

<file path=xl/sharedStrings.xml><?xml version="1.0" encoding="utf-8"?>
<sst xmlns="http://schemas.openxmlformats.org/spreadsheetml/2006/main" count="56" uniqueCount="41">
  <si>
    <t>05/6/2025</t>
  </si>
  <si>
    <t>1990</t>
  </si>
  <si>
    <t>13/6/2025</t>
  </si>
  <si>
    <t>2089</t>
  </si>
  <si>
    <t>2157</t>
  </si>
  <si>
    <t>18/6/2025</t>
  </si>
  <si>
    <t>2354</t>
  </si>
  <si>
    <t>23/6/2025</t>
  </si>
  <si>
    <t>2473/82/83/84</t>
  </si>
  <si>
    <t>26/6/2025</t>
  </si>
  <si>
    <t>2691</t>
  </si>
  <si>
    <t>2579/2629/2681/2682/2684/2689</t>
  </si>
  <si>
    <t>02/6/2025</t>
  </si>
  <si>
    <t>1856</t>
  </si>
  <si>
    <t>KEONJHAR</t>
  </si>
  <si>
    <t>JEYPORE</t>
  </si>
  <si>
    <t>MA/02182</t>
  </si>
  <si>
    <t>JA/04786</t>
  </si>
  <si>
    <t>JA/05209</t>
  </si>
  <si>
    <t>JA/05212</t>
  </si>
  <si>
    <t>JA/05404</t>
  </si>
  <si>
    <t>JA/05580</t>
  </si>
  <si>
    <t>JA/05821</t>
  </si>
  <si>
    <t>JA/05851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</si>
  <si>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</si>
  <si>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</si>
  <si>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</si>
  <si>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</si>
  <si>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</si>
  <si>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</si>
  <si>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</si>
  <si>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</si>
  <si>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</si>
  <si>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 CH</t>
  </si>
  <si>
    <t>AMOUNT</t>
  </si>
  <si>
    <t>Thanking you for your business.
PRAGATI LOGISTICS</t>
  </si>
  <si>
    <t>INVOICE
PRAGATI LOGISTICS,SAMANTA SAHI KHUNTIA LANE,8984191006
GST No:21AGHPB9356M1Z9</t>
  </si>
  <si>
    <t xml:space="preserve">MOHINI MARKETING PVT LTD
Address: KATHAGADA SAHI,BUXI BAZARmo-9337154765mo-9437579712,9337725042
GST No:21AACCM3406H1Z2
</t>
  </si>
  <si>
    <t>(RUPEES TWO THOUSAND SEVEN HUNDRED EIGHTY ONLY)</t>
  </si>
  <si>
    <t xml:space="preserve">Bill Date: 30/06/2025
Bill NO : 9164
Total Amount: 2780.00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</si>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</sst>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6</xdr:col>
      <xdr:colOff>285750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39147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M10" sqref="M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16" style="1" customWidth="1"/>
    <col min="5" max="5" width="6.42578125" bestFit="1" customWidth="1"/>
    <col min="6" max="6" width="10.42578125" bestFit="1" customWidth="1"/>
    <col min="7" max="7" width="5.42578125" bestFit="1" customWidth="1"/>
    <col min="8" max="8" width="8" customWidth="1"/>
    <col min="9" max="9" width="7.5703125" customWidth="1"/>
    <col min="10" max="10" width="10" customWidth="1"/>
  </cols>
  <sheetData>
    <row r="1" spans="1:10" s="1" customFormat="1" ht="90" customHeight="1">
      <c r="A1" s="18"/>
      <c r="B1" s="19"/>
      <c r="C1" s="19"/>
      <c r="D1" s="19"/>
      <c r="E1" s="19"/>
      <c r="F1" s="19"/>
      <c r="G1" s="20"/>
      <c r="H1" s="21" t="s">
        <v>36</v>
      </c>
      <c r="I1" s="22"/>
      <c r="J1" s="22"/>
    </row>
    <row r="2" spans="1:10" s="1" customFormat="1" ht="72.75" customHeight="1">
      <c r="A2" s="23" t="s">
        <v>37</v>
      </c>
      <c r="B2" s="24"/>
      <c r="C2" s="24"/>
      <c r="D2" s="24"/>
      <c r="E2" s="24"/>
      <c r="F2" s="24"/>
      <c r="G2" s="25"/>
      <c r="H2" s="26" t="s">
        <v>39</v>
      </c>
      <c r="I2" s="27"/>
      <c r="J2" s="27"/>
    </row>
    <row r="3" spans="1:10" s="8" customFormat="1">
      <c r="A3" s="6" t="s">
        <v>25</v>
      </c>
      <c r="B3" s="6" t="s">
        <v>26</v>
      </c>
      <c r="C3" s="6" t="s">
        <v>27</v>
      </c>
      <c r="D3" s="7" t="s">
        <v>28</v>
      </c>
      <c r="E3" s="6" t="s">
        <v>29</v>
      </c>
      <c r="F3" s="6" t="s">
        <v>30</v>
      </c>
      <c r="G3" s="6" t="s">
        <v>31</v>
      </c>
      <c r="H3" s="5" t="s">
        <v>32</v>
      </c>
      <c r="I3" s="5" t="s">
        <v>33</v>
      </c>
      <c r="J3" s="5" t="s">
        <v>34</v>
      </c>
    </row>
    <row r="4" spans="1:10">
      <c r="A4" s="2">
        <v>1</v>
      </c>
      <c r="B4" s="2" t="s">
        <v>12</v>
      </c>
      <c r="C4" s="2" t="s">
        <v>16</v>
      </c>
      <c r="D4" s="3" t="s">
        <v>13</v>
      </c>
      <c r="E4" s="4" t="s">
        <v>24</v>
      </c>
      <c r="F4" s="2" t="s">
        <v>15</v>
      </c>
      <c r="G4" s="2">
        <v>1</v>
      </c>
      <c r="H4" s="11">
        <f>VLOOKUP(F4,'[1]ANCHOR HEALTH &amp; BEAUTY CARE'!$C$4:$D$249,2,FALSE)</f>
        <v>50</v>
      </c>
      <c r="I4" s="11">
        <v>20</v>
      </c>
      <c r="J4" s="11">
        <f>G4*H4+I4</f>
        <v>70</v>
      </c>
    </row>
    <row r="5" spans="1:10">
      <c r="A5" s="2">
        <v>2</v>
      </c>
      <c r="B5" s="2" t="s">
        <v>0</v>
      </c>
      <c r="C5" s="2" t="s">
        <v>17</v>
      </c>
      <c r="D5" s="3" t="s">
        <v>1</v>
      </c>
      <c r="E5" s="4" t="s">
        <v>24</v>
      </c>
      <c r="F5" s="2" t="s">
        <v>14</v>
      </c>
      <c r="G5" s="2">
        <v>2</v>
      </c>
      <c r="H5" s="11">
        <f>VLOOKUP(F5,'[1]ANCHOR HEALTH &amp; BEAUTY CARE'!$C$4:$D$249,2,FALSE)</f>
        <v>40</v>
      </c>
      <c r="I5" s="11">
        <v>20</v>
      </c>
      <c r="J5" s="11">
        <f t="shared" ref="J5:J11" si="0">G5*H5+I5</f>
        <v>100</v>
      </c>
    </row>
    <row r="6" spans="1:10">
      <c r="A6" s="2">
        <v>3</v>
      </c>
      <c r="B6" s="2" t="s">
        <v>2</v>
      </c>
      <c r="C6" s="2" t="s">
        <v>18</v>
      </c>
      <c r="D6" s="3" t="s">
        <v>3</v>
      </c>
      <c r="E6" s="4" t="s">
        <v>24</v>
      </c>
      <c r="F6" s="2" t="s">
        <v>15</v>
      </c>
      <c r="G6" s="2">
        <v>10</v>
      </c>
      <c r="H6" s="11">
        <f>VLOOKUP(F6,'[1]ANCHOR HEALTH &amp; BEAUTY CARE'!$C$4:$D$249,2,FALSE)</f>
        <v>50</v>
      </c>
      <c r="I6" s="11">
        <v>20</v>
      </c>
      <c r="J6" s="11">
        <f t="shared" si="0"/>
        <v>520</v>
      </c>
    </row>
    <row r="7" spans="1:10">
      <c r="A7" s="2">
        <v>4</v>
      </c>
      <c r="B7" s="2" t="s">
        <v>2</v>
      </c>
      <c r="C7" s="2" t="s">
        <v>19</v>
      </c>
      <c r="D7" s="3" t="s">
        <v>4</v>
      </c>
      <c r="E7" s="4" t="s">
        <v>24</v>
      </c>
      <c r="F7" s="2" t="s">
        <v>15</v>
      </c>
      <c r="G7" s="2">
        <v>6</v>
      </c>
      <c r="H7" s="11">
        <f>VLOOKUP(F7,'[1]ANCHOR HEALTH &amp; BEAUTY CARE'!$C$4:$D$249,2,FALSE)</f>
        <v>50</v>
      </c>
      <c r="I7" s="11">
        <v>20</v>
      </c>
      <c r="J7" s="11">
        <f t="shared" si="0"/>
        <v>320</v>
      </c>
    </row>
    <row r="8" spans="1:10">
      <c r="A8" s="2">
        <v>5</v>
      </c>
      <c r="B8" s="2" t="s">
        <v>5</v>
      </c>
      <c r="C8" s="2" t="s">
        <v>20</v>
      </c>
      <c r="D8" s="3" t="s">
        <v>6</v>
      </c>
      <c r="E8" s="4" t="s">
        <v>24</v>
      </c>
      <c r="F8" s="2" t="s">
        <v>14</v>
      </c>
      <c r="G8" s="2">
        <v>4</v>
      </c>
      <c r="H8" s="11">
        <f>VLOOKUP(F8,'[1]ANCHOR HEALTH &amp; BEAUTY CARE'!$C$4:$D$249,2,FALSE)</f>
        <v>40</v>
      </c>
      <c r="I8" s="11">
        <v>20</v>
      </c>
      <c r="J8" s="11">
        <f t="shared" si="0"/>
        <v>180</v>
      </c>
    </row>
    <row r="9" spans="1:10">
      <c r="A9" s="2">
        <v>6</v>
      </c>
      <c r="B9" s="2" t="s">
        <v>7</v>
      </c>
      <c r="C9" s="2" t="s">
        <v>21</v>
      </c>
      <c r="D9" s="3" t="s">
        <v>8</v>
      </c>
      <c r="E9" s="4" t="s">
        <v>24</v>
      </c>
      <c r="F9" s="2" t="s">
        <v>14</v>
      </c>
      <c r="G9" s="2">
        <v>11</v>
      </c>
      <c r="H9" s="11">
        <f>VLOOKUP(F9,'[1]ANCHOR HEALTH &amp; BEAUTY CARE'!$C$4:$D$249,2,FALSE)</f>
        <v>40</v>
      </c>
      <c r="I9" s="11">
        <v>20</v>
      </c>
      <c r="J9" s="11">
        <f t="shared" si="0"/>
        <v>460</v>
      </c>
    </row>
    <row r="10" spans="1:10">
      <c r="A10" s="2">
        <v>7</v>
      </c>
      <c r="B10" s="2" t="s">
        <v>9</v>
      </c>
      <c r="C10" s="2" t="s">
        <v>22</v>
      </c>
      <c r="D10" s="3" t="s">
        <v>10</v>
      </c>
      <c r="E10" s="4" t="s">
        <v>24</v>
      </c>
      <c r="F10" s="2" t="s">
        <v>15</v>
      </c>
      <c r="G10" s="2">
        <v>9</v>
      </c>
      <c r="H10" s="11">
        <f>VLOOKUP(F10,'[1]ANCHOR HEALTH &amp; BEAUTY CARE'!$C$4:$D$249,2,FALSE)</f>
        <v>50</v>
      </c>
      <c r="I10" s="11">
        <v>20</v>
      </c>
      <c r="J10" s="11">
        <f t="shared" si="0"/>
        <v>470</v>
      </c>
    </row>
    <row r="11" spans="1:10" ht="30">
      <c r="A11" s="2">
        <v>8</v>
      </c>
      <c r="B11" s="2" t="s">
        <v>9</v>
      </c>
      <c r="C11" s="2" t="s">
        <v>23</v>
      </c>
      <c r="D11" s="3" t="s">
        <v>11</v>
      </c>
      <c r="E11" s="4" t="s">
        <v>24</v>
      </c>
      <c r="F11" s="2" t="s">
        <v>14</v>
      </c>
      <c r="G11" s="2">
        <v>16</v>
      </c>
      <c r="H11" s="11">
        <f>VLOOKUP(F11,'[1]ANCHOR HEALTH &amp; BEAUTY CARE'!$C$4:$D$249,2,FALSE)</f>
        <v>40</v>
      </c>
      <c r="I11" s="11">
        <v>20</v>
      </c>
      <c r="J11" s="11">
        <f>G11*H11+I11</f>
        <v>660</v>
      </c>
    </row>
    <row r="12" spans="1:10" s="10" customFormat="1">
      <c r="A12" s="12" t="s">
        <v>38</v>
      </c>
      <c r="B12" s="13"/>
      <c r="C12" s="13"/>
      <c r="D12" s="13"/>
      <c r="E12" s="13"/>
      <c r="F12" s="13"/>
      <c r="G12" s="13"/>
      <c r="H12" s="14"/>
      <c r="I12" s="15"/>
      <c r="J12" s="9">
        <f>ROUND(SUM(J4:J11),0)</f>
        <v>2780</v>
      </c>
    </row>
    <row r="13" spans="1:10" s="10" customFormat="1" ht="30" customHeight="1">
      <c r="A13" s="16" t="s">
        <v>40</v>
      </c>
      <c r="B13" s="16"/>
      <c r="C13" s="16"/>
      <c r="D13" s="16"/>
      <c r="E13" s="16"/>
      <c r="F13" s="16"/>
      <c r="G13" s="16"/>
      <c r="H13" s="17"/>
      <c r="I13" s="17"/>
      <c r="J13" s="17"/>
    </row>
    <row r="14" spans="1:10" s="10" customFormat="1" ht="30" customHeight="1">
      <c r="A14" s="16" t="s">
        <v>35</v>
      </c>
      <c r="B14" s="16"/>
      <c r="C14" s="16"/>
      <c r="D14" s="16"/>
      <c r="E14" s="16"/>
      <c r="F14" s="16"/>
      <c r="G14" s="16"/>
      <c r="H14" s="17"/>
      <c r="I14" s="17"/>
      <c r="J14" s="17"/>
    </row>
    <row r="15" spans="1:10">
      <c r="G15" s="28">
        <f>SUM(G4:G11)</f>
        <v>59</v>
      </c>
    </row>
  </sheetData>
  <sortState ref="B2:G9">
    <sortCondition ref="B2"/>
  </sortState>
  <mergeCells count="7">
    <mergeCell ref="A12:I12"/>
    <mergeCell ref="A13:J13"/>
    <mergeCell ref="A14:J14"/>
    <mergeCell ref="A1:G1"/>
    <mergeCell ref="H1:J1"/>
    <mergeCell ref="A2:G2"/>
    <mergeCell ref="H2:J2"/>
  </mergeCells>
  <conditionalFormatting sqref="C12:C14">
    <cfRule type="duplicateValues" dxfId="3" priority="3"/>
    <cfRule type="duplicateValues" dxfId="2" priority="4"/>
  </conditionalFormatting>
  <conditionalFormatting sqref="C1:C2">
    <cfRule type="duplicateValues" dxfId="1" priority="1"/>
    <cfRule type="duplicateValues" dxfId="0" priority="2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2025-07-14T04:38:21Z</cp:lastPrinted>
  <dcterms:created xsi:type="dcterms:W3CDTF">2025-07-10T09:26:06Z</dcterms:created>
  <dcterms:modified xsi:type="dcterms:W3CDTF">2025-07-14T04:38:23Z</dcterms:modified>
</cp:coreProperties>
</file>