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bookViews>
  <sheets>
    <sheet name="Sheet1" sheetId="1" r:id="rId1"/>
    <sheet name="Sheet2" sheetId="2" r:id="rId2"/>
  </sheets>
  <definedNames>
    <definedName name="_xlnm._FilterDatabase" localSheetId="0" hidden="1">Sheet1!$A$7:$M$368</definedName>
    <definedName name="_xlnm.Print_Titles" localSheetId="0">Sheet1!$1:$7</definedName>
  </definedNames>
  <calcPr calcId="144525"/>
</workbook>
</file>

<file path=xl/calcChain.xml><?xml version="1.0" encoding="utf-8"?>
<calcChain xmlns="http://schemas.openxmlformats.org/spreadsheetml/2006/main">
  <c r="D23" i="2" l="1"/>
  <c r="B23" i="2"/>
  <c r="A23" i="2"/>
  <c r="M365" i="1" l="1"/>
  <c r="J365" i="1"/>
  <c r="I365" i="1"/>
  <c r="A361" i="1"/>
  <c r="A362" i="1" s="1"/>
  <c r="A363" i="1" s="1"/>
  <c r="A364" i="1" s="1"/>
  <c r="M359" i="1"/>
  <c r="J359" i="1"/>
  <c r="I359" i="1"/>
  <c r="A356" i="1"/>
  <c r="A357" i="1" s="1"/>
  <c r="A358" i="1" s="1"/>
  <c r="M354" i="1"/>
  <c r="J354" i="1"/>
  <c r="I354" i="1"/>
  <c r="A348" i="1"/>
  <c r="A349" i="1" s="1"/>
  <c r="A350" i="1" s="1"/>
  <c r="A351" i="1" s="1"/>
  <c r="A352" i="1" s="1"/>
  <c r="A353" i="1" s="1"/>
  <c r="M346" i="1"/>
  <c r="J346" i="1"/>
  <c r="I346" i="1"/>
  <c r="A344" i="1"/>
  <c r="A345" i="1" s="1"/>
  <c r="M342" i="1"/>
  <c r="J342" i="1"/>
  <c r="I342" i="1"/>
  <c r="A341" i="1"/>
  <c r="M339" i="1"/>
  <c r="J339" i="1"/>
  <c r="I339" i="1"/>
  <c r="A337" i="1"/>
  <c r="A338" i="1" s="1"/>
  <c r="M335" i="1"/>
  <c r="J335" i="1"/>
  <c r="I335" i="1"/>
  <c r="A334" i="1"/>
  <c r="M332" i="1"/>
  <c r="M330" i="1"/>
  <c r="J330" i="1"/>
  <c r="I330" i="1"/>
  <c r="A327" i="1"/>
  <c r="A328" i="1" s="1"/>
  <c r="A329" i="1" s="1"/>
  <c r="M325" i="1"/>
  <c r="J325" i="1"/>
  <c r="I325" i="1"/>
  <c r="A322" i="1"/>
  <c r="A323" i="1" s="1"/>
  <c r="A324" i="1" s="1"/>
  <c r="M320" i="1"/>
  <c r="J320" i="1"/>
  <c r="I320" i="1"/>
  <c r="A318" i="1"/>
  <c r="A319" i="1" s="1"/>
  <c r="M316" i="1"/>
  <c r="J316" i="1"/>
  <c r="I316" i="1"/>
  <c r="A306" i="1"/>
  <c r="A307" i="1" s="1"/>
  <c r="A308" i="1" s="1"/>
  <c r="A309" i="1" s="1"/>
  <c r="A310" i="1" s="1"/>
  <c r="A311" i="1" s="1"/>
  <c r="A312" i="1" s="1"/>
  <c r="A313" i="1" s="1"/>
  <c r="A314" i="1" s="1"/>
  <c r="A315" i="1" s="1"/>
  <c r="M304" i="1"/>
  <c r="J304" i="1"/>
  <c r="I304" i="1"/>
  <c r="A302" i="1"/>
  <c r="A303" i="1" s="1"/>
  <c r="M300" i="1"/>
  <c r="M298" i="1"/>
  <c r="J298" i="1"/>
  <c r="I298" i="1"/>
  <c r="A293" i="1"/>
  <c r="A294" i="1" s="1"/>
  <c r="A295" i="1" s="1"/>
  <c r="A296" i="1" s="1"/>
  <c r="A297" i="1" s="1"/>
  <c r="M291" i="1"/>
  <c r="J291" i="1"/>
  <c r="I291" i="1"/>
  <c r="A288" i="1"/>
  <c r="A289" i="1" s="1"/>
  <c r="A290" i="1" s="1"/>
  <c r="M286" i="1"/>
  <c r="J286" i="1"/>
  <c r="I286" i="1"/>
  <c r="A285" i="1"/>
  <c r="M283" i="1"/>
  <c r="J283" i="1"/>
  <c r="I283" i="1"/>
  <c r="A280" i="1"/>
  <c r="A281" i="1" s="1"/>
  <c r="A282" i="1" s="1"/>
  <c r="M278" i="1"/>
  <c r="J278" i="1"/>
  <c r="I278" i="1"/>
  <c r="A277" i="1"/>
  <c r="M275" i="1"/>
  <c r="J275" i="1"/>
  <c r="I275" i="1"/>
  <c r="A274" i="1"/>
  <c r="M272" i="1"/>
  <c r="J272" i="1"/>
  <c r="I272" i="1"/>
  <c r="A270" i="1"/>
  <c r="A271" i="1" s="1"/>
  <c r="M268" i="1"/>
  <c r="J268" i="1"/>
  <c r="I268" i="1"/>
  <c r="A267" i="1"/>
  <c r="M265" i="1"/>
  <c r="J265" i="1"/>
  <c r="I265" i="1"/>
  <c r="A263" i="1"/>
  <c r="A264" i="1" s="1"/>
  <c r="M261" i="1"/>
  <c r="J261" i="1"/>
  <c r="I261" i="1"/>
  <c r="A259" i="1"/>
  <c r="A260" i="1" s="1"/>
  <c r="M257" i="1"/>
  <c r="J257" i="1"/>
  <c r="I257" i="1"/>
  <c r="A253" i="1"/>
  <c r="A254" i="1" s="1"/>
  <c r="A255" i="1" s="1"/>
  <c r="A256" i="1" s="1"/>
  <c r="M251" i="1"/>
  <c r="J251" i="1"/>
  <c r="I251" i="1"/>
  <c r="A249" i="1"/>
  <c r="A250" i="1" s="1"/>
  <c r="M247" i="1"/>
  <c r="J247" i="1"/>
  <c r="I247" i="1"/>
  <c r="A243" i="1"/>
  <c r="A244" i="1" s="1"/>
  <c r="A245" i="1" s="1"/>
  <c r="A246" i="1" s="1"/>
  <c r="M241" i="1"/>
  <c r="J241" i="1"/>
  <c r="I241" i="1"/>
  <c r="A239" i="1"/>
  <c r="A240" i="1" s="1"/>
  <c r="M237" i="1"/>
  <c r="J237" i="1"/>
  <c r="I237" i="1"/>
  <c r="A234" i="1"/>
  <c r="A235" i="1" s="1"/>
  <c r="A236" i="1" s="1"/>
  <c r="M232" i="1"/>
  <c r="J232" i="1"/>
  <c r="I232" i="1"/>
  <c r="A227" i="1"/>
  <c r="A228" i="1" s="1"/>
  <c r="A229" i="1" s="1"/>
  <c r="A230" i="1" s="1"/>
  <c r="A231" i="1" s="1"/>
  <c r="M225" i="1"/>
  <c r="J225" i="1"/>
  <c r="I225" i="1"/>
  <c r="A222" i="1"/>
  <c r="A223" i="1" s="1"/>
  <c r="A224" i="1" s="1"/>
  <c r="M220" i="1"/>
  <c r="J220" i="1"/>
  <c r="I220" i="1"/>
  <c r="A217" i="1"/>
  <c r="A218" i="1" s="1"/>
  <c r="A219" i="1" s="1"/>
  <c r="M215" i="1"/>
  <c r="J215" i="1"/>
  <c r="I215" i="1"/>
  <c r="A211" i="1"/>
  <c r="A212" i="1" s="1"/>
  <c r="A213" i="1" s="1"/>
  <c r="A214" i="1" s="1"/>
  <c r="M209" i="1"/>
  <c r="J209" i="1"/>
  <c r="I209" i="1"/>
  <c r="A206" i="1"/>
  <c r="A207" i="1" s="1"/>
  <c r="A208" i="1" s="1"/>
  <c r="M204" i="1"/>
  <c r="J204" i="1"/>
  <c r="I204" i="1"/>
  <c r="A200" i="1"/>
  <c r="A201" i="1" s="1"/>
  <c r="A202" i="1" s="1"/>
  <c r="A203" i="1" s="1"/>
  <c r="M198" i="1"/>
  <c r="J198" i="1"/>
  <c r="I198" i="1"/>
  <c r="A197" i="1"/>
  <c r="M195" i="1"/>
  <c r="J195" i="1"/>
  <c r="I195" i="1"/>
  <c r="A192" i="1"/>
  <c r="A193" i="1" s="1"/>
  <c r="A194" i="1" s="1"/>
  <c r="M190" i="1"/>
  <c r="M188" i="1"/>
  <c r="J188" i="1"/>
  <c r="I188" i="1"/>
  <c r="A187" i="1"/>
  <c r="M185" i="1"/>
  <c r="J185" i="1"/>
  <c r="I185" i="1"/>
  <c r="A180" i="1"/>
  <c r="A181" i="1" s="1"/>
  <c r="A182" i="1" s="1"/>
  <c r="A183" i="1" s="1"/>
  <c r="A184" i="1" s="1"/>
  <c r="M178" i="1"/>
  <c r="J178" i="1"/>
  <c r="I178" i="1"/>
  <c r="A176" i="1"/>
  <c r="A177" i="1" s="1"/>
  <c r="M174" i="1"/>
  <c r="J174" i="1"/>
  <c r="I174" i="1"/>
  <c r="A173" i="1"/>
  <c r="M171" i="1"/>
  <c r="J171" i="1"/>
  <c r="I171" i="1"/>
  <c r="A165" i="1"/>
  <c r="A166" i="1" s="1"/>
  <c r="A167" i="1" s="1"/>
  <c r="A168" i="1" s="1"/>
  <c r="A169" i="1" s="1"/>
  <c r="A170" i="1" s="1"/>
  <c r="M163" i="1"/>
  <c r="J163" i="1"/>
  <c r="I163" i="1"/>
  <c r="A161" i="1"/>
  <c r="A162" i="1" s="1"/>
  <c r="M159" i="1"/>
  <c r="J159" i="1"/>
  <c r="I159" i="1"/>
  <c r="A157" i="1"/>
  <c r="A158" i="1" s="1"/>
  <c r="M155" i="1"/>
  <c r="J155" i="1"/>
  <c r="I155" i="1"/>
  <c r="A152" i="1"/>
  <c r="A153" i="1" s="1"/>
  <c r="A154" i="1" s="1"/>
  <c r="M150" i="1"/>
  <c r="J150" i="1"/>
  <c r="I150" i="1"/>
  <c r="A145" i="1"/>
  <c r="A146" i="1" s="1"/>
  <c r="A147" i="1" s="1"/>
  <c r="A148" i="1" s="1"/>
  <c r="A149" i="1" s="1"/>
  <c r="M143" i="1"/>
  <c r="J143" i="1"/>
  <c r="I143" i="1"/>
  <c r="A141" i="1"/>
  <c r="A142" i="1" s="1"/>
  <c r="M139" i="1"/>
  <c r="J139" i="1"/>
  <c r="I139" i="1"/>
  <c r="A137" i="1"/>
  <c r="A138" i="1" s="1"/>
  <c r="M135" i="1"/>
  <c r="J135" i="1"/>
  <c r="I135" i="1"/>
  <c r="A134" i="1"/>
  <c r="M132" i="1"/>
  <c r="J132" i="1"/>
  <c r="I132" i="1"/>
  <c r="A131" i="1"/>
  <c r="M129" i="1"/>
  <c r="M127" i="1"/>
  <c r="M125" i="1"/>
  <c r="J125" i="1"/>
  <c r="I125" i="1"/>
  <c r="A121" i="1"/>
  <c r="A122" i="1" s="1"/>
  <c r="A123" i="1" s="1"/>
  <c r="A124" i="1" s="1"/>
  <c r="M119" i="1"/>
  <c r="J119" i="1"/>
  <c r="I119" i="1"/>
  <c r="A116" i="1"/>
  <c r="A117" i="1" s="1"/>
  <c r="A118" i="1" s="1"/>
  <c r="M114" i="1"/>
  <c r="J114" i="1"/>
  <c r="I114" i="1"/>
  <c r="A107" i="1"/>
  <c r="A108" i="1" s="1"/>
  <c r="A109" i="1" s="1"/>
  <c r="A110" i="1" s="1"/>
  <c r="A111" i="1" s="1"/>
  <c r="A112" i="1" s="1"/>
  <c r="A113" i="1" s="1"/>
  <c r="M105" i="1"/>
  <c r="J105" i="1"/>
  <c r="I105" i="1"/>
  <c r="A98" i="1"/>
  <c r="A99" i="1" s="1"/>
  <c r="A100" i="1" s="1"/>
  <c r="A101" i="1" s="1"/>
  <c r="A102" i="1" s="1"/>
  <c r="A103" i="1" s="1"/>
  <c r="A104" i="1" s="1"/>
  <c r="M96" i="1"/>
  <c r="J96" i="1"/>
  <c r="I96" i="1"/>
  <c r="A93" i="1"/>
  <c r="A94" i="1" s="1"/>
  <c r="A95" i="1" s="1"/>
  <c r="M91" i="1"/>
  <c r="J91" i="1"/>
  <c r="I91" i="1"/>
  <c r="A84" i="1"/>
  <c r="A85" i="1" s="1"/>
  <c r="A86" i="1" s="1"/>
  <c r="A87" i="1" s="1"/>
  <c r="A88" i="1" s="1"/>
  <c r="A89" i="1" s="1"/>
  <c r="A90" i="1" s="1"/>
  <c r="M82" i="1"/>
  <c r="M80" i="1"/>
  <c r="J80" i="1"/>
  <c r="I80" i="1"/>
  <c r="A60" i="1"/>
  <c r="A61" i="1" s="1"/>
  <c r="A62" i="1" s="1"/>
  <c r="A63" i="1" s="1"/>
  <c r="A64" i="1" s="1"/>
  <c r="A65" i="1" s="1"/>
  <c r="A66" i="1" s="1"/>
  <c r="A67" i="1" s="1"/>
  <c r="A68" i="1" s="1"/>
  <c r="A69" i="1" s="1"/>
  <c r="A70" i="1" s="1"/>
  <c r="A71" i="1" s="1"/>
  <c r="A72" i="1" s="1"/>
  <c r="A73" i="1" s="1"/>
  <c r="A74" i="1" s="1"/>
  <c r="A75" i="1" s="1"/>
  <c r="A76" i="1" s="1"/>
  <c r="A77" i="1" s="1"/>
  <c r="A78" i="1" s="1"/>
  <c r="A79" i="1" s="1"/>
  <c r="M58" i="1"/>
  <c r="J58" i="1"/>
  <c r="I58" i="1"/>
  <c r="A52" i="1"/>
  <c r="A53" i="1" s="1"/>
  <c r="A54" i="1" s="1"/>
  <c r="A55" i="1" s="1"/>
  <c r="A56" i="1" s="1"/>
  <c r="A57" i="1" s="1"/>
  <c r="M50" i="1"/>
  <c r="J50" i="1"/>
  <c r="I50" i="1"/>
  <c r="A44" i="1"/>
  <c r="A45" i="1" s="1"/>
  <c r="A46" i="1" s="1"/>
  <c r="A47" i="1" s="1"/>
  <c r="A48" i="1" s="1"/>
  <c r="A49" i="1" s="1"/>
  <c r="M42" i="1"/>
  <c r="J42" i="1"/>
  <c r="I42" i="1"/>
  <c r="A38" i="1"/>
  <c r="A39" i="1" s="1"/>
  <c r="A40" i="1" s="1"/>
  <c r="A41" i="1" s="1"/>
  <c r="M36" i="1"/>
  <c r="J36" i="1"/>
  <c r="I36" i="1"/>
  <c r="A33" i="1"/>
  <c r="A34" i="1" s="1"/>
  <c r="A35" i="1" s="1"/>
  <c r="M31" i="1"/>
  <c r="M29" i="1"/>
  <c r="J29" i="1"/>
  <c r="I29" i="1"/>
  <c r="A27" i="1"/>
  <c r="A28" i="1" s="1"/>
  <c r="M25" i="1"/>
  <c r="J25" i="1"/>
  <c r="I25" i="1"/>
  <c r="A20" i="1"/>
  <c r="A21" i="1" s="1"/>
  <c r="A22" i="1" s="1"/>
  <c r="A23" i="1" s="1"/>
  <c r="A24" i="1" s="1"/>
  <c r="M18" i="1"/>
  <c r="J18" i="1"/>
  <c r="I18" i="1"/>
  <c r="A15" i="1"/>
  <c r="A16" i="1" s="1"/>
  <c r="A17" i="1" s="1"/>
  <c r="M13" i="1"/>
  <c r="J13" i="1"/>
  <c r="I13" i="1"/>
  <c r="A12" i="1"/>
  <c r="M10" i="1"/>
  <c r="J10" i="1"/>
  <c r="I10" i="1"/>
  <c r="A9" i="1"/>
  <c r="M366" i="1" l="1"/>
  <c r="D24" i="2" l="1"/>
</calcChain>
</file>

<file path=xl/sharedStrings.xml><?xml version="1.0" encoding="utf-8"?>
<sst xmlns="http://schemas.openxmlformats.org/spreadsheetml/2006/main" count="1332" uniqueCount="834">
  <si>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</si>
  <si>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</si>
  <si>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</si>
  <si>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</si>
  <si>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</si>
  <si>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</si>
  <si>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</si>
  <si>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</si>
  <si>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</si>
  <si>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SL</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</si>
  <si>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</si>
  <si>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</si>
  <si>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</si>
  <si>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</si>
  <si>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</si>
  <si>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</si>
  <si>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</si>
  <si>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</si>
  <si>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</si>
  <si>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</si>
  <si>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</si>
  <si>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</si>
  <si>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</si>
  <si>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</si>
  <si>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</si>
  <si>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</si>
  <si>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</si>
  <si>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</si>
  <si>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PATTAMUNDAI</t>
  </si>
  <si>
    <t xml:space="preserve">KHUNTUNI </t>
  </si>
  <si>
    <t>BISOI</t>
  </si>
  <si>
    <t>BARIPADA</t>
  </si>
  <si>
    <t>KHUNTA</t>
  </si>
  <si>
    <t>BAGUDI</t>
  </si>
  <si>
    <t>BAITARANI ROAD</t>
  </si>
  <si>
    <t>BHADRAK</t>
  </si>
  <si>
    <t>DHAMNAGAR</t>
  </si>
  <si>
    <t>KHURDA</t>
  </si>
  <si>
    <t>BEGUNIA</t>
  </si>
  <si>
    <t>NAYAGARH</t>
  </si>
  <si>
    <t>KHANDAPADA</t>
  </si>
  <si>
    <t>DASPALLA</t>
  </si>
  <si>
    <t>BALIGUDA</t>
  </si>
  <si>
    <t>DHABALAGIRI</t>
  </si>
  <si>
    <t>GHASIPURA</t>
  </si>
  <si>
    <t>KENDRAPARA</t>
  </si>
  <si>
    <t>MARSHAGHAI</t>
  </si>
  <si>
    <t>SURADA</t>
  </si>
  <si>
    <t>CHANDPUR</t>
  </si>
  <si>
    <t>BANPUR</t>
  </si>
  <si>
    <t>BERHAMPUR</t>
  </si>
  <si>
    <t>DIGAPAHANDI</t>
  </si>
  <si>
    <t>GONDIA</t>
  </si>
  <si>
    <t>DHENKANAL</t>
  </si>
  <si>
    <t>MARTHPUR</t>
  </si>
  <si>
    <t>BANTALA</t>
  </si>
  <si>
    <t>BOOKING</t>
  </si>
  <si>
    <t>NABARANGPUR</t>
  </si>
  <si>
    <t>MALKANGIRI</t>
  </si>
  <si>
    <t>BHUTMUNDAI</t>
  </si>
  <si>
    <t>RAHAMA</t>
  </si>
  <si>
    <t>GODISAHI</t>
  </si>
  <si>
    <t>BANKI</t>
  </si>
  <si>
    <t>KALINGA NAGAR</t>
  </si>
  <si>
    <t>NIMAPALLI</t>
  </si>
  <si>
    <t>CHHATIA</t>
  </si>
  <si>
    <t>BONTH CHAK</t>
  </si>
  <si>
    <t>BHANDARIPOKHARI</t>
  </si>
  <si>
    <t>BARBIL</t>
  </si>
  <si>
    <t>SORO</t>
  </si>
  <si>
    <t>KEONJHAR</t>
  </si>
  <si>
    <t>PURI</t>
  </si>
  <si>
    <t xml:space="preserve"> BENAPUR</t>
  </si>
  <si>
    <t>RAYAGADA</t>
  </si>
  <si>
    <t>ATHAGARH</t>
  </si>
  <si>
    <t>POLASARA</t>
  </si>
  <si>
    <t>ITAMATI</t>
  </si>
  <si>
    <t>RADHARAMANPUR</t>
  </si>
  <si>
    <t>RASOL</t>
  </si>
  <si>
    <t>CHHATRAPUR</t>
  </si>
  <si>
    <t>UDALA</t>
  </si>
  <si>
    <t>SAINKUL</t>
  </si>
  <si>
    <t>MUKTAPASI</t>
  </si>
  <si>
    <t>JAJPUR ROAD</t>
  </si>
  <si>
    <t>PADAMPUR</t>
  </si>
  <si>
    <t>HARIPUR HAT</t>
  </si>
  <si>
    <t>JAJPUR TOWN</t>
  </si>
  <si>
    <t>BHOGRAI</t>
  </si>
  <si>
    <t>TURUMUNGA</t>
  </si>
  <si>
    <t>KARANJIA</t>
  </si>
  <si>
    <t>PATANA</t>
  </si>
  <si>
    <t>MAHANGA</t>
  </si>
  <si>
    <t>DOLASAHI</t>
  </si>
  <si>
    <t>CHITRAKONDA</t>
  </si>
  <si>
    <t>SIMILIGUDA</t>
  </si>
  <si>
    <t>MUNIGUDA</t>
  </si>
  <si>
    <t>DANAGADI</t>
  </si>
  <si>
    <t>KABATABANDHA</t>
  </si>
  <si>
    <t>KONARK</t>
  </si>
  <si>
    <t>PARADEEP</t>
  </si>
  <si>
    <t>RAIBANIA</t>
  </si>
  <si>
    <t>JALESWAR</t>
  </si>
  <si>
    <t>SAHADEVKHUNTA</t>
  </si>
  <si>
    <t>KHAIRA</t>
  </si>
  <si>
    <t>NATAPADA</t>
  </si>
  <si>
    <t>SABRANG</t>
  </si>
  <si>
    <t>BALASORE</t>
  </si>
  <si>
    <t>INVOICE DATE : 07/08/2023</t>
  </si>
  <si>
    <t>MONTH   : AUGUST, 2023</t>
  </si>
  <si>
    <t>TRIP NO.</t>
  </si>
  <si>
    <t>7228882</t>
  </si>
  <si>
    <t>01/8/2023</t>
  </si>
  <si>
    <t>HARICHANDANPUR</t>
  </si>
  <si>
    <t>20568</t>
  </si>
  <si>
    <t>20799,20798</t>
  </si>
  <si>
    <t>7222905</t>
  </si>
  <si>
    <t>20931,20738</t>
  </si>
  <si>
    <t>20723</t>
  </si>
  <si>
    <t>7222943</t>
  </si>
  <si>
    <t>GOPA KENDRAPARA</t>
  </si>
  <si>
    <t>20631,20632</t>
  </si>
  <si>
    <t>20704,20707,20705,20706,6363</t>
  </si>
  <si>
    <t>20667</t>
  </si>
  <si>
    <t>SALIPUR</t>
  </si>
  <si>
    <t>20669</t>
  </si>
  <si>
    <t>7222978</t>
  </si>
  <si>
    <t>BADAMBA</t>
  </si>
  <si>
    <t>20461,20458,20457</t>
  </si>
  <si>
    <t xml:space="preserve"> GOPINATHPUR</t>
  </si>
  <si>
    <t>20926</t>
  </si>
  <si>
    <t>20925,20710</t>
  </si>
  <si>
    <t>6415,20658,20656,20657,20323,</t>
  </si>
  <si>
    <t xml:space="preserve"> BHAGABATPUR</t>
  </si>
  <si>
    <t>20917,20715</t>
  </si>
  <si>
    <t>20633</t>
  </si>
  <si>
    <t>7223302</t>
  </si>
  <si>
    <t>NAUGAON</t>
  </si>
  <si>
    <t>20839,20840</t>
  </si>
  <si>
    <t>MAHILO</t>
  </si>
  <si>
    <t>20171,5004,4891</t>
  </si>
  <si>
    <t>OSKANA</t>
  </si>
  <si>
    <t>8764</t>
  </si>
  <si>
    <t>7223330</t>
  </si>
  <si>
    <t>20672,20671,20670,20586,20572</t>
  </si>
  <si>
    <t>7223336</t>
  </si>
  <si>
    <t>2086720889</t>
  </si>
  <si>
    <t>20573</t>
  </si>
  <si>
    <t>ASKA</t>
  </si>
  <si>
    <t>9783</t>
  </si>
  <si>
    <t>20557,20558,20846,20556,20555</t>
  </si>
  <si>
    <t>7223755</t>
  </si>
  <si>
    <t>20408</t>
  </si>
  <si>
    <t>ANLABERENI</t>
  </si>
  <si>
    <t>8970</t>
  </si>
  <si>
    <t>TUMUSINGHA</t>
  </si>
  <si>
    <t>20828</t>
  </si>
  <si>
    <t>20696</t>
  </si>
  <si>
    <t>20574,20755,20312,20310</t>
  </si>
  <si>
    <t>7223089</t>
  </si>
  <si>
    <t>TIKIRI</t>
  </si>
  <si>
    <t>20898</t>
  </si>
  <si>
    <t>20897</t>
  </si>
  <si>
    <t>7872</t>
  </si>
  <si>
    <t>7773</t>
  </si>
  <si>
    <t>7759</t>
  </si>
  <si>
    <t>20300</t>
  </si>
  <si>
    <t>20713</t>
  </si>
  <si>
    <t>7223920</t>
  </si>
  <si>
    <t>20290</t>
  </si>
  <si>
    <t>MOTIGANJ</t>
  </si>
  <si>
    <t>20279</t>
  </si>
  <si>
    <t>20862,20861,20859,20858</t>
  </si>
  <si>
    <t xml:space="preserve">20727,20764,20825 </t>
  </si>
  <si>
    <t>ANANTAPUR</t>
  </si>
  <si>
    <t>20773</t>
  </si>
  <si>
    <t>20280,20366,20593</t>
  </si>
  <si>
    <t>20576,20550,17153</t>
  </si>
  <si>
    <t>7223872</t>
  </si>
  <si>
    <t>JEYPORE</t>
  </si>
  <si>
    <t>20330</t>
  </si>
  <si>
    <t>20664</t>
  </si>
  <si>
    <t>20635</t>
  </si>
  <si>
    <t>20796</t>
  </si>
  <si>
    <t>PAPADAHANDI</t>
  </si>
  <si>
    <t>20899</t>
  </si>
  <si>
    <t>20665</t>
  </si>
  <si>
    <t>20401</t>
  </si>
  <si>
    <t>20666</t>
  </si>
  <si>
    <t>20361</t>
  </si>
  <si>
    <t>3731</t>
  </si>
  <si>
    <t>8728</t>
  </si>
  <si>
    <t>5119</t>
  </si>
  <si>
    <t>SEMILIGUDA KORAPUT</t>
  </si>
  <si>
    <t>7730</t>
  </si>
  <si>
    <t>7762</t>
  </si>
  <si>
    <t>7785</t>
  </si>
  <si>
    <t>9716</t>
  </si>
  <si>
    <t>BORIGUMMA</t>
  </si>
  <si>
    <t>7865</t>
  </si>
  <si>
    <t>7763</t>
  </si>
  <si>
    <t>7941</t>
  </si>
  <si>
    <t>LAXMIPUR</t>
  </si>
  <si>
    <t>7858</t>
  </si>
  <si>
    <t>KORAPUT</t>
  </si>
  <si>
    <t>7754</t>
  </si>
  <si>
    <t>7224153</t>
  </si>
  <si>
    <t>20835,20728,20711</t>
  </si>
  <si>
    <t>7224004</t>
  </si>
  <si>
    <t>20885</t>
  </si>
  <si>
    <t>RAJ SUNAKHALA</t>
  </si>
  <si>
    <t>20893,20892,20891,20890</t>
  </si>
  <si>
    <t>20921,20848,20937,20644</t>
  </si>
  <si>
    <t>20754</t>
  </si>
  <si>
    <t>20444</t>
  </si>
  <si>
    <t>20565</t>
  </si>
  <si>
    <t>TIKABALI</t>
  </si>
  <si>
    <t>20619</t>
  </si>
  <si>
    <t>20605,20598</t>
  </si>
  <si>
    <t>7224074</t>
  </si>
  <si>
    <t>20824</t>
  </si>
  <si>
    <t>20763,20661</t>
  </si>
  <si>
    <t>20552,9413</t>
  </si>
  <si>
    <t>20660,20662</t>
  </si>
  <si>
    <t>7224127</t>
  </si>
  <si>
    <t>20376</t>
  </si>
  <si>
    <t>BALIAPAL</t>
  </si>
  <si>
    <t>20853</t>
  </si>
  <si>
    <t>BALIA BALASORE</t>
  </si>
  <si>
    <t>20561,20930,20912</t>
  </si>
  <si>
    <t>4764</t>
  </si>
  <si>
    <t>5517</t>
  </si>
  <si>
    <t>20888</t>
  </si>
  <si>
    <t>20860</t>
  </si>
  <si>
    <t>20521</t>
  </si>
  <si>
    <t>7224063</t>
  </si>
  <si>
    <t>BARAPADA</t>
  </si>
  <si>
    <t>20895</t>
  </si>
  <si>
    <t>BASUDEVPUR</t>
  </si>
  <si>
    <t>20730,20726</t>
  </si>
  <si>
    <t>20896</t>
  </si>
  <si>
    <t>20849</t>
  </si>
  <si>
    <t>20654,20653</t>
  </si>
  <si>
    <t>20864</t>
  </si>
  <si>
    <t>20751</t>
  </si>
  <si>
    <t>7223751</t>
  </si>
  <si>
    <t>20597,20596</t>
  </si>
  <si>
    <t>KABISURYANAGAR</t>
  </si>
  <si>
    <t>9769</t>
  </si>
  <si>
    <t>BUGUDA</t>
  </si>
  <si>
    <t>20623</t>
  </si>
  <si>
    <t>20610,20560</t>
  </si>
  <si>
    <t>7224009</t>
  </si>
  <si>
    <t>DEOGAON</t>
  </si>
  <si>
    <t>20783</t>
  </si>
  <si>
    <t>20460,20741</t>
  </si>
  <si>
    <t>20548</t>
  </si>
  <si>
    <t>20820</t>
  </si>
  <si>
    <t>8148,20736</t>
  </si>
  <si>
    <t>7224369</t>
  </si>
  <si>
    <t>20770</t>
  </si>
  <si>
    <t>7225488</t>
  </si>
  <si>
    <t>02/8/2023</t>
  </si>
  <si>
    <t xml:space="preserve">KANISI </t>
  </si>
  <si>
    <t>20945,20942,20512</t>
  </si>
  <si>
    <t>7225963</t>
  </si>
  <si>
    <t>CHADEIDHARA</t>
  </si>
  <si>
    <t>20702,20701</t>
  </si>
  <si>
    <t>20467</t>
  </si>
  <si>
    <t>7225965</t>
  </si>
  <si>
    <t>20590,20909</t>
  </si>
  <si>
    <t>20906,20894,20882,20871,20870,20869,20868</t>
  </si>
  <si>
    <t>7225935</t>
  </si>
  <si>
    <t>20961</t>
  </si>
  <si>
    <t>GADASILA</t>
  </si>
  <si>
    <t>20960,20959</t>
  </si>
  <si>
    <t>KUMUSI</t>
  </si>
  <si>
    <t>20886</t>
  </si>
  <si>
    <t>7225925</t>
  </si>
  <si>
    <t>9159</t>
  </si>
  <si>
    <t>20780,20776</t>
  </si>
  <si>
    <t>20484,20530,20674,20486,20485,20668</t>
  </si>
  <si>
    <t>7225933</t>
  </si>
  <si>
    <t>20580</t>
  </si>
  <si>
    <t>TALCHER</t>
  </si>
  <si>
    <t>20971</t>
  </si>
  <si>
    <t>20958</t>
  </si>
  <si>
    <t>20803</t>
  </si>
  <si>
    <t>20802,20703</t>
  </si>
  <si>
    <t>20700,20699</t>
  </si>
  <si>
    <t>7225837</t>
  </si>
  <si>
    <t>20956</t>
  </si>
  <si>
    <t>20594</t>
  </si>
  <si>
    <t>20732,20742</t>
  </si>
  <si>
    <t>NACHUNI</t>
  </si>
  <si>
    <t>20775,9288</t>
  </si>
  <si>
    <t>7226514</t>
  </si>
  <si>
    <t>OLAVAR</t>
  </si>
  <si>
    <t>7640</t>
  </si>
  <si>
    <t>7618</t>
  </si>
  <si>
    <t>20774</t>
  </si>
  <si>
    <t>7226439</t>
  </si>
  <si>
    <t>20851,20852</t>
  </si>
  <si>
    <t>20923</t>
  </si>
  <si>
    <t>DOMAPARA BANKI</t>
  </si>
  <si>
    <t>20911</t>
  </si>
  <si>
    <t>7225962</t>
  </si>
  <si>
    <t>20720</t>
  </si>
  <si>
    <t>20712,20963</t>
  </si>
  <si>
    <t>20807</t>
  </si>
  <si>
    <t>20355</t>
  </si>
  <si>
    <t>20973</t>
  </si>
  <si>
    <t>20378,20191,3570,20975,</t>
  </si>
  <si>
    <t>20639,20339,20327</t>
  </si>
  <si>
    <t>7226569</t>
  </si>
  <si>
    <t>19077,19819,19818,19817,20540</t>
  </si>
  <si>
    <t>20569,19044</t>
  </si>
  <si>
    <t>7225839</t>
  </si>
  <si>
    <t>BHISMAGIRI</t>
  </si>
  <si>
    <t>20488,20489,20490,20491,20492,20493</t>
  </si>
  <si>
    <t>20964</t>
  </si>
  <si>
    <t>20678,20677,20676,20675</t>
  </si>
  <si>
    <t>7226431</t>
  </si>
  <si>
    <t>SUNDERGARH</t>
  </si>
  <si>
    <t>78224,78497</t>
  </si>
  <si>
    <t>SAMBALPUR</t>
  </si>
  <si>
    <t>20747,20746,20744,20743,20786,20785,20745</t>
  </si>
  <si>
    <t>0655,0497,0496.,0494,0452,0443,0442,0433,0424</t>
  </si>
  <si>
    <t>20767,20765,20739,20729,20717,20698,20690,20679</t>
  </si>
  <si>
    <t>20843,20837,20819,20805,20804,20782,20781,20771</t>
  </si>
  <si>
    <t>20634,20768,20863,20983,20916,20887,20872,20850,</t>
  </si>
  <si>
    <t>7227653</t>
  </si>
  <si>
    <t>03/8/2023</t>
  </si>
  <si>
    <t>20970,8220,9357</t>
  </si>
  <si>
    <t>20990</t>
  </si>
  <si>
    <t>7227760</t>
  </si>
  <si>
    <t>20989</t>
  </si>
  <si>
    <t>7228488</t>
  </si>
  <si>
    <t>20979</t>
  </si>
  <si>
    <t>20978</t>
  </si>
  <si>
    <t>20977</t>
  </si>
  <si>
    <t>20752</t>
  </si>
  <si>
    <t>7228606</t>
  </si>
  <si>
    <t>20974</t>
  </si>
  <si>
    <t>20976</t>
  </si>
  <si>
    <t>7228484</t>
  </si>
  <si>
    <t>BHUBAN DHENKANAL</t>
  </si>
  <si>
    <t>20753,8213</t>
  </si>
  <si>
    <t>20663,7959</t>
  </si>
  <si>
    <t>DUBURI</t>
  </si>
  <si>
    <t>20360,7704,21002</t>
  </si>
  <si>
    <t>20985</t>
  </si>
  <si>
    <t>20691</t>
  </si>
  <si>
    <t>7228611</t>
  </si>
  <si>
    <t>PHULBANI</t>
  </si>
  <si>
    <t>20957</t>
  </si>
  <si>
    <t>20995,20994</t>
  </si>
  <si>
    <t>20987</t>
  </si>
  <si>
    <t>JATNI</t>
  </si>
  <si>
    <t>20847</t>
  </si>
  <si>
    <t>7228640</t>
  </si>
  <si>
    <t>CHANDOL</t>
  </si>
  <si>
    <t>6103</t>
  </si>
  <si>
    <t>6101</t>
  </si>
  <si>
    <t>21010,21008,21006</t>
  </si>
  <si>
    <t>NISCHINTAKOILI</t>
  </si>
  <si>
    <t>20577</t>
  </si>
  <si>
    <t>SISUA</t>
  </si>
  <si>
    <t>20578</t>
  </si>
  <si>
    <t>7228578</t>
  </si>
  <si>
    <t>KARANJADIA</t>
  </si>
  <si>
    <t>20827</t>
  </si>
  <si>
    <t>BETADA</t>
  </si>
  <si>
    <t>20481</t>
  </si>
  <si>
    <t>PIRAHAT</t>
  </si>
  <si>
    <t>20915</t>
  </si>
  <si>
    <t>20999</t>
  </si>
  <si>
    <t>7230334</t>
  </si>
  <si>
    <t>04/8/2023</t>
  </si>
  <si>
    <t>20614</t>
  </si>
  <si>
    <t>20567</t>
  </si>
  <si>
    <t>HINJILIKATU</t>
  </si>
  <si>
    <t>13071</t>
  </si>
  <si>
    <t>20965</t>
  </si>
  <si>
    <t>7230294</t>
  </si>
  <si>
    <t xml:space="preserve"> BADAPUT</t>
  </si>
  <si>
    <t>21026</t>
  </si>
  <si>
    <t>21027</t>
  </si>
  <si>
    <t>21037,21017</t>
  </si>
  <si>
    <t>9305,9260,9223</t>
  </si>
  <si>
    <t>21067</t>
  </si>
  <si>
    <t>21066</t>
  </si>
  <si>
    <t>7230421</t>
  </si>
  <si>
    <t>ERAM</t>
  </si>
  <si>
    <t>21098</t>
  </si>
  <si>
    <t>21040</t>
  </si>
  <si>
    <t>20262</t>
  </si>
  <si>
    <t>9073,8975</t>
  </si>
  <si>
    <t>7230338</t>
  </si>
  <si>
    <t>CHANDRAGIRI</t>
  </si>
  <si>
    <t>20855,21068,20659</t>
  </si>
  <si>
    <t>20549,20575</t>
  </si>
  <si>
    <t>21039,21035,21034,21033,21032,21011</t>
  </si>
  <si>
    <t>7230471</t>
  </si>
  <si>
    <t>NAMPO</t>
  </si>
  <si>
    <t>20406</t>
  </si>
  <si>
    <t>20784</t>
  </si>
  <si>
    <t>20629</t>
  </si>
  <si>
    <t>8772,21062</t>
  </si>
  <si>
    <t>21025,21023</t>
  </si>
  <si>
    <t>7230268</t>
  </si>
  <si>
    <t>20471,20449</t>
  </si>
  <si>
    <t>20322</t>
  </si>
  <si>
    <t>BALITUTHA</t>
  </si>
  <si>
    <t>7230378</t>
  </si>
  <si>
    <t>21045,21044</t>
  </si>
  <si>
    <t>20511</t>
  </si>
  <si>
    <t>20791,21063,</t>
  </si>
  <si>
    <t>20551</t>
  </si>
  <si>
    <t>20626,20628,20636</t>
  </si>
  <si>
    <t>7231322</t>
  </si>
  <si>
    <t>05/8/2023</t>
  </si>
  <si>
    <t>21124</t>
  </si>
  <si>
    <t>21122,9360</t>
  </si>
  <si>
    <t>21193,21137,21136,21126,21122</t>
  </si>
  <si>
    <t>7231489</t>
  </si>
  <si>
    <t>9375,21229</t>
  </si>
  <si>
    <t>21234,9389</t>
  </si>
  <si>
    <t>20502</t>
  </si>
  <si>
    <t>7231540</t>
  </si>
  <si>
    <t>MANGALPUR</t>
  </si>
  <si>
    <t>SUKINDA</t>
  </si>
  <si>
    <t>21232,9380</t>
  </si>
  <si>
    <t>7231695</t>
  </si>
  <si>
    <t>21129,21121</t>
  </si>
  <si>
    <t>21120,21119,</t>
  </si>
  <si>
    <t>21238</t>
  </si>
  <si>
    <t>7232455</t>
  </si>
  <si>
    <t>6100</t>
  </si>
  <si>
    <t>MAHAKALPADA</t>
  </si>
  <si>
    <t>21295,21294</t>
  </si>
  <si>
    <t>7232408</t>
  </si>
  <si>
    <t>GOPINATHPUR PAGA</t>
  </si>
  <si>
    <t>21283,21281,21280,21279</t>
  </si>
  <si>
    <t>21277</t>
  </si>
  <si>
    <t>7232511</t>
  </si>
  <si>
    <t>JANKIA</t>
  </si>
  <si>
    <t>21254</t>
  </si>
  <si>
    <t>21278</t>
  </si>
  <si>
    <t>21276</t>
  </si>
  <si>
    <t>21259,21258</t>
  </si>
  <si>
    <t>7232729</t>
  </si>
  <si>
    <t>21072</t>
  </si>
  <si>
    <t>21304</t>
  </si>
  <si>
    <t>7232560</t>
  </si>
  <si>
    <t>20245</t>
  </si>
  <si>
    <t>20159</t>
  </si>
  <si>
    <t>BARIKPUR</t>
  </si>
  <si>
    <t>21282,21306</t>
  </si>
  <si>
    <t>7232682</t>
  </si>
  <si>
    <t>20583,9224</t>
  </si>
  <si>
    <t>9029,21275</t>
  </si>
  <si>
    <t>JODA</t>
  </si>
  <si>
    <t>20996,20972</t>
  </si>
  <si>
    <t>21043,21029</t>
  </si>
  <si>
    <t>20214</t>
  </si>
  <si>
    <t>20425,20438</t>
  </si>
  <si>
    <t>7232751</t>
  </si>
  <si>
    <t>KHURDA-TAPANGA</t>
  </si>
  <si>
    <t>21239</t>
  </si>
  <si>
    <t>7233886</t>
  </si>
  <si>
    <t>07/8/2023</t>
  </si>
  <si>
    <t>PRITIPUR</t>
  </si>
  <si>
    <t>21284</t>
  </si>
  <si>
    <t>21345,21344</t>
  </si>
  <si>
    <t>TANGI</t>
  </si>
  <si>
    <t>21343</t>
  </si>
  <si>
    <t>7232039</t>
  </si>
  <si>
    <t>21390</t>
  </si>
  <si>
    <t>21357</t>
  </si>
  <si>
    <t>21391</t>
  </si>
  <si>
    <t>21388</t>
  </si>
  <si>
    <t>21380</t>
  </si>
  <si>
    <t>DASAMANTPUR</t>
  </si>
  <si>
    <t>21346</t>
  </si>
  <si>
    <t>21342</t>
  </si>
  <si>
    <t>21320</t>
  </si>
  <si>
    <t>21128</t>
  </si>
  <si>
    <t>UMERKOT</t>
  </si>
  <si>
    <t>21127</t>
  </si>
  <si>
    <t>21307</t>
  </si>
  <si>
    <t>7234290</t>
  </si>
  <si>
    <t>21409</t>
  </si>
  <si>
    <t>21327</t>
  </si>
  <si>
    <t>9261,3575,21117,21116,21115</t>
  </si>
  <si>
    <t>7234213</t>
  </si>
  <si>
    <t>21233,9382</t>
  </si>
  <si>
    <t>21325</t>
  </si>
  <si>
    <t>KANHEIPUR</t>
  </si>
  <si>
    <t>21328</t>
  </si>
  <si>
    <t>21323</t>
  </si>
  <si>
    <t>7234251</t>
  </si>
  <si>
    <t>21361,21359,21369</t>
  </si>
  <si>
    <t>20810</t>
  </si>
  <si>
    <t>20856</t>
  </si>
  <si>
    <t>20637</t>
  </si>
  <si>
    <t>7234660</t>
  </si>
  <si>
    <t>20227,20233,20241,20243,20402,20404</t>
  </si>
  <si>
    <t>7235120</t>
  </si>
  <si>
    <t>21335,21334,21368,21367,21337,21336,21333</t>
  </si>
  <si>
    <t>21331</t>
  </si>
  <si>
    <t>7235478</t>
  </si>
  <si>
    <t>BOLAGARH</t>
  </si>
  <si>
    <t>5072</t>
  </si>
  <si>
    <t>9160</t>
  </si>
  <si>
    <t>21421,21420</t>
  </si>
  <si>
    <t>7235557</t>
  </si>
  <si>
    <t>20792</t>
  </si>
  <si>
    <t>21407</t>
  </si>
  <si>
    <t>7235629</t>
  </si>
  <si>
    <t>21416</t>
  </si>
  <si>
    <t>21415</t>
  </si>
  <si>
    <t>JAGATSINGHPUR</t>
  </si>
  <si>
    <t>20136,20137</t>
  </si>
  <si>
    <t>7235592</t>
  </si>
  <si>
    <t>21384</t>
  </si>
  <si>
    <t>21299,21315,21411</t>
  </si>
  <si>
    <t>21382</t>
  </si>
  <si>
    <t>21364</t>
  </si>
  <si>
    <t>21061,21024,21021,20986</t>
  </si>
  <si>
    <t>21311,21298</t>
  </si>
  <si>
    <t>21429</t>
  </si>
  <si>
    <t>7235403</t>
  </si>
  <si>
    <t>21338,9218,9087</t>
  </si>
  <si>
    <t>11003</t>
  </si>
  <si>
    <t>21372,21371</t>
  </si>
  <si>
    <t>20459,20441</t>
  </si>
  <si>
    <t>7235538</t>
  </si>
  <si>
    <t>20421</t>
  </si>
  <si>
    <t>21274</t>
  </si>
  <si>
    <t>21047,9249</t>
  </si>
  <si>
    <t>21376,21375</t>
  </si>
  <si>
    <t>21412</t>
  </si>
  <si>
    <t>NP/8213</t>
  </si>
  <si>
    <t>NP/8169</t>
  </si>
  <si>
    <t>NP/8170</t>
  </si>
  <si>
    <t>NP/8171</t>
  </si>
  <si>
    <t>NP/8172</t>
  </si>
  <si>
    <t>NP/8173</t>
  </si>
  <si>
    <t>NP/8174</t>
  </si>
  <si>
    <t>NP/8175</t>
  </si>
  <si>
    <t>NP/8176</t>
  </si>
  <si>
    <t>NP/8177</t>
  </si>
  <si>
    <t>NP/8178</t>
  </si>
  <si>
    <t>NP/8179</t>
  </si>
  <si>
    <t>NP/8180</t>
  </si>
  <si>
    <t>NP/8181</t>
  </si>
  <si>
    <t>NP/8182</t>
  </si>
  <si>
    <t>NP/8184</t>
  </si>
  <si>
    <t>NP/8185</t>
  </si>
  <si>
    <t>NP/8186</t>
  </si>
  <si>
    <t>NP/8191</t>
  </si>
  <si>
    <t>NP/8187</t>
  </si>
  <si>
    <t>NP/8188</t>
  </si>
  <si>
    <t>NP/8189</t>
  </si>
  <si>
    <t>NP/8190</t>
  </si>
  <si>
    <t>NP/8192</t>
  </si>
  <si>
    <t>NP/8193</t>
  </si>
  <si>
    <t>NP/8194</t>
  </si>
  <si>
    <t>NP/8195</t>
  </si>
  <si>
    <t>NP/8196</t>
  </si>
  <si>
    <t>NP/8197</t>
  </si>
  <si>
    <t>NP/8198</t>
  </si>
  <si>
    <t>NP/8199</t>
  </si>
  <si>
    <t>NP/8200</t>
  </si>
  <si>
    <t>NP/8201</t>
  </si>
  <si>
    <t>NP/8202</t>
  </si>
  <si>
    <t>NP/8203</t>
  </si>
  <si>
    <t>NP/8208</t>
  </si>
  <si>
    <t>NP/8209</t>
  </si>
  <si>
    <t>NP/8210</t>
  </si>
  <si>
    <t>NP/8211</t>
  </si>
  <si>
    <t>NP/8212</t>
  </si>
  <si>
    <t>NP/8214</t>
  </si>
  <si>
    <t>NP/8215</t>
  </si>
  <si>
    <t>NP/8216</t>
  </si>
  <si>
    <t>NP/8217</t>
  </si>
  <si>
    <t>NP/8218</t>
  </si>
  <si>
    <t>NP/8219</t>
  </si>
  <si>
    <t>NP/8220</t>
  </si>
  <si>
    <t>NP/8221</t>
  </si>
  <si>
    <t>NP/8222</t>
  </si>
  <si>
    <t>NP/8223</t>
  </si>
  <si>
    <t>NP/8224</t>
  </si>
  <si>
    <t>NP/8225</t>
  </si>
  <si>
    <t>NP/8226</t>
  </si>
  <si>
    <t>NP/8227</t>
  </si>
  <si>
    <t>NP/8228</t>
  </si>
  <si>
    <t>NP/8229</t>
  </si>
  <si>
    <t>NP/8230</t>
  </si>
  <si>
    <t>NP/8231</t>
  </si>
  <si>
    <t>NP/8232</t>
  </si>
  <si>
    <t>NP/8233</t>
  </si>
  <si>
    <t>NP/8234</t>
  </si>
  <si>
    <t>NP/8235</t>
  </si>
  <si>
    <t>NP/8236</t>
  </si>
  <si>
    <t>NP/8237</t>
  </si>
  <si>
    <t>NP/8238</t>
  </si>
  <si>
    <t>NP/8239</t>
  </si>
  <si>
    <t>NP/8240</t>
  </si>
  <si>
    <t>NP/8241</t>
  </si>
  <si>
    <t>NP/8242</t>
  </si>
  <si>
    <t>NP/8243</t>
  </si>
  <si>
    <t>NP/8244</t>
  </si>
  <si>
    <t>NP/8245</t>
  </si>
  <si>
    <t>NP/8246</t>
  </si>
  <si>
    <t>NP/8247</t>
  </si>
  <si>
    <t>NP/8248</t>
  </si>
  <si>
    <t>NP/8249</t>
  </si>
  <si>
    <t>NP/8250</t>
  </si>
  <si>
    <t>NP/8251</t>
  </si>
  <si>
    <t>NP/8252</t>
  </si>
  <si>
    <t>NP/8253</t>
  </si>
  <si>
    <t>NP/8254</t>
  </si>
  <si>
    <t>NP/8255</t>
  </si>
  <si>
    <t>NP/8256</t>
  </si>
  <si>
    <t>NP/8257</t>
  </si>
  <si>
    <t>NP/8258</t>
  </si>
  <si>
    <t>NP/8259</t>
  </si>
  <si>
    <t>NP/8260</t>
  </si>
  <si>
    <t>NP/8261</t>
  </si>
  <si>
    <t>NP/8262</t>
  </si>
  <si>
    <t>NP/8263</t>
  </si>
  <si>
    <t>NP/8057</t>
  </si>
  <si>
    <t>NP/8204</t>
  </si>
  <si>
    <t>NP/8205</t>
  </si>
  <si>
    <t>NP/8206</t>
  </si>
  <si>
    <t>NP/8207</t>
  </si>
  <si>
    <t>NP/8264</t>
  </si>
  <si>
    <t>NP/8265</t>
  </si>
  <si>
    <t>NP/8266</t>
  </si>
  <si>
    <t>NP/8267</t>
  </si>
  <si>
    <t>NP/8268</t>
  </si>
  <si>
    <t>NP/8269</t>
  </si>
  <si>
    <t>NP/8270</t>
  </si>
  <si>
    <t>NP/8271</t>
  </si>
  <si>
    <t>NP/8272</t>
  </si>
  <si>
    <t>NP/8273</t>
  </si>
  <si>
    <t>NP/8274</t>
  </si>
  <si>
    <t>NP/8275</t>
  </si>
  <si>
    <t>NP/8276</t>
  </si>
  <si>
    <t>NP/8277</t>
  </si>
  <si>
    <t>NP/8282</t>
  </si>
  <si>
    <t>NP/8283</t>
  </si>
  <si>
    <t>NP/8284</t>
  </si>
  <si>
    <t>NP/8288</t>
  </si>
  <si>
    <t>NP/8289</t>
  </si>
  <si>
    <t>NP/8290</t>
  </si>
  <si>
    <t>NP/8291</t>
  </si>
  <si>
    <t>NP/8292</t>
  </si>
  <si>
    <t>NP/8293</t>
  </si>
  <si>
    <t>NP/8278</t>
  </si>
  <si>
    <t>NP/8279</t>
  </si>
  <si>
    <t>NP/8280</t>
  </si>
  <si>
    <t>NP/8281</t>
  </si>
  <si>
    <t>NP/8294</t>
  </si>
  <si>
    <t>NP/8295</t>
  </si>
  <si>
    <t>NP/8296</t>
  </si>
  <si>
    <t>NP/8297</t>
  </si>
  <si>
    <t>NP/8298</t>
  </si>
  <si>
    <t>NP/8299</t>
  </si>
  <si>
    <t>NP/8300</t>
  </si>
  <si>
    <t>NP/8301</t>
  </si>
  <si>
    <t>NP/8302</t>
  </si>
  <si>
    <t>NP/8303</t>
  </si>
  <si>
    <t>NP/8304</t>
  </si>
  <si>
    <t>NP/8305</t>
  </si>
  <si>
    <t>NP/8306</t>
  </si>
  <si>
    <t>NP/8307</t>
  </si>
  <si>
    <t>NP/8308</t>
  </si>
  <si>
    <t>NP/8285</t>
  </si>
  <si>
    <t>NP/8286</t>
  </si>
  <si>
    <t>NP/8287</t>
  </si>
  <si>
    <t>NP/8309</t>
  </si>
  <si>
    <t>NP/8310</t>
  </si>
  <si>
    <t>NP/8311</t>
  </si>
  <si>
    <t>NP/8312</t>
  </si>
  <si>
    <t>NP/8313</t>
  </si>
  <si>
    <t>NP/8314</t>
  </si>
  <si>
    <t>NP/8315</t>
  </si>
  <si>
    <t>NP/8316</t>
  </si>
  <si>
    <t>NP/8317</t>
  </si>
  <si>
    <t>NP/8318</t>
  </si>
  <si>
    <t>NP/8319</t>
  </si>
  <si>
    <t>NP/8320</t>
  </si>
  <si>
    <t>NP/8321</t>
  </si>
  <si>
    <t>NP/8323</t>
  </si>
  <si>
    <t>NP/8324</t>
  </si>
  <si>
    <t>NP/8322</t>
  </si>
  <si>
    <t>NP/8325</t>
  </si>
  <si>
    <t>NP/8326</t>
  </si>
  <si>
    <t>NP/8327</t>
  </si>
  <si>
    <t>NP/8328</t>
  </si>
  <si>
    <t>NP/8338</t>
  </si>
  <si>
    <t>NP/8339</t>
  </si>
  <si>
    <t>NP/8340</t>
  </si>
  <si>
    <t>NP/8341</t>
  </si>
  <si>
    <t>NP/8329</t>
  </si>
  <si>
    <t>NP/8330</t>
  </si>
  <si>
    <t>NP/8331</t>
  </si>
  <si>
    <t>NP/8332</t>
  </si>
  <si>
    <t>NP/8333</t>
  </si>
  <si>
    <t>NP/8334</t>
  </si>
  <si>
    <t>NP/8335</t>
  </si>
  <si>
    <t>NP/8336</t>
  </si>
  <si>
    <t>NP/8337</t>
  </si>
  <si>
    <t>NP/8344</t>
  </si>
  <si>
    <t>NP/8345</t>
  </si>
  <si>
    <t>NP/8346</t>
  </si>
  <si>
    <t>NP/8347</t>
  </si>
  <si>
    <t>NP/8342</t>
  </si>
  <si>
    <t>NP/8343</t>
  </si>
  <si>
    <t>NP/8348</t>
  </si>
  <si>
    <t>NP/8349</t>
  </si>
  <si>
    <t>NP/8350</t>
  </si>
  <si>
    <t>NP/8351</t>
  </si>
  <si>
    <t>NP/8352</t>
  </si>
  <si>
    <t>NP/8353</t>
  </si>
  <si>
    <t>NP/8354</t>
  </si>
  <si>
    <t>NP/8355</t>
  </si>
  <si>
    <t>NP/8356</t>
  </si>
  <si>
    <t>NP/8357</t>
  </si>
  <si>
    <t>NP/8358</t>
  </si>
  <si>
    <t>NP/8359</t>
  </si>
  <si>
    <t>NP/8360</t>
  </si>
  <si>
    <t>NP/8361</t>
  </si>
  <si>
    <t>NP/8362</t>
  </si>
  <si>
    <t>NP/8363</t>
  </si>
  <si>
    <t>NP/8364</t>
  </si>
  <si>
    <t>NP/8365</t>
  </si>
  <si>
    <t>NP/8366</t>
  </si>
  <si>
    <t>NP/8367</t>
  </si>
  <si>
    <t>NP/8368</t>
  </si>
  <si>
    <t>NP/8369</t>
  </si>
  <si>
    <t>NP/8370</t>
  </si>
  <si>
    <t>NP/8371</t>
  </si>
  <si>
    <t>NP/8372</t>
  </si>
  <si>
    <t>NP/8373</t>
  </si>
  <si>
    <t>NP/8374</t>
  </si>
  <si>
    <t>NP/8375</t>
  </si>
  <si>
    <t>NP/8376</t>
  </si>
  <si>
    <t>NP/8377</t>
  </si>
  <si>
    <t>NP/8378</t>
  </si>
  <si>
    <t>NP/8379</t>
  </si>
  <si>
    <t>NP/8380</t>
  </si>
  <si>
    <t>NP/8381</t>
  </si>
  <si>
    <t>NP/8382</t>
  </si>
  <si>
    <t>NP/8383</t>
  </si>
  <si>
    <t>NP/8384</t>
  </si>
  <si>
    <t>NP/8385</t>
  </si>
  <si>
    <t>NP/8386</t>
  </si>
  <si>
    <t>NP/8387</t>
  </si>
  <si>
    <t>NP/8388</t>
  </si>
  <si>
    <t>NP/8389</t>
  </si>
  <si>
    <t>NP/8390</t>
  </si>
  <si>
    <t>NP/8395</t>
  </si>
  <si>
    <t>NP/8396</t>
  </si>
  <si>
    <t>NP/8391</t>
  </si>
  <si>
    <t>NP/8392</t>
  </si>
  <si>
    <t>NP/8393</t>
  </si>
  <si>
    <t>NP/8394</t>
  </si>
  <si>
    <t>NP/8398</t>
  </si>
  <si>
    <t>NP/8399</t>
  </si>
  <si>
    <t>NP/8400</t>
  </si>
  <si>
    <t>NP/8401</t>
  </si>
  <si>
    <t>NP/8402</t>
  </si>
  <si>
    <t>NP/8403</t>
  </si>
  <si>
    <t>NP/8397</t>
  </si>
  <si>
    <t>NP/8404</t>
  </si>
  <si>
    <t>NP/8405</t>
  </si>
  <si>
    <t>NP/8406</t>
  </si>
  <si>
    <t>NP/8407</t>
  </si>
  <si>
    <t>NP/8408</t>
  </si>
  <si>
    <t>NP/8409</t>
  </si>
  <si>
    <t>NP/8410</t>
  </si>
  <si>
    <t>NP/8411</t>
  </si>
  <si>
    <t>NP/8412</t>
  </si>
  <si>
    <t>NP/8413</t>
  </si>
  <si>
    <t>NP/8414</t>
  </si>
  <si>
    <t>NP/8415</t>
  </si>
  <si>
    <t>NP/8416</t>
  </si>
  <si>
    <t>NP/8417</t>
  </si>
  <si>
    <t>NP/8418</t>
  </si>
  <si>
    <t>NP/8419</t>
  </si>
  <si>
    <t>NP/8420</t>
  </si>
  <si>
    <t>NP/8421</t>
  </si>
  <si>
    <t>NP/8422</t>
  </si>
  <si>
    <t>NP/8423</t>
  </si>
  <si>
    <t>NP/8424</t>
  </si>
  <si>
    <t>NP/8425</t>
  </si>
  <si>
    <t>NP/8426</t>
  </si>
  <si>
    <t>NP/8427</t>
  </si>
  <si>
    <t>NP/8428</t>
  </si>
  <si>
    <t>NP/8429</t>
  </si>
  <si>
    <t>NP/8430</t>
  </si>
  <si>
    <t>NP/8431</t>
  </si>
  <si>
    <t>NP/8432</t>
  </si>
  <si>
    <t>NP/8433</t>
  </si>
  <si>
    <t>NP/8434</t>
  </si>
  <si>
    <t>NP/8435</t>
  </si>
  <si>
    <t>NP/8436</t>
  </si>
  <si>
    <t>NP/8438</t>
  </si>
  <si>
    <t>NP/8439</t>
  </si>
  <si>
    <t>NP/8440</t>
  </si>
  <si>
    <t>NP/8446</t>
  </si>
  <si>
    <t>NP/8447</t>
  </si>
  <si>
    <t>NP/8448</t>
  </si>
  <si>
    <t>NP/8449</t>
  </si>
  <si>
    <t>NP/8450</t>
  </si>
  <si>
    <t>NP/8451</t>
  </si>
  <si>
    <t>NP/8452</t>
  </si>
  <si>
    <t>NP/8437</t>
  </si>
  <si>
    <t>NP/8453</t>
  </si>
  <si>
    <t>NP/8454</t>
  </si>
  <si>
    <t>NP/8455</t>
  </si>
  <si>
    <t>NP/8441</t>
  </si>
  <si>
    <t>NP/8442</t>
  </si>
  <si>
    <t>NP/8443</t>
  </si>
  <si>
    <t>NP/8444</t>
  </si>
  <si>
    <t>NP/8445</t>
  </si>
  <si>
    <t>(RUPEES FOUR LAKH TWENTY EIGHT THOUSAND FIVE HUNDRED NINETY SEVEN ONLY)</t>
  </si>
  <si>
    <t>9248,9230,9220, 9028</t>
  </si>
  <si>
    <t>9364,21114,21113, 21112,21111</t>
  </si>
  <si>
    <t>SHIPMENT DATE 01.08.2023 TO 07.08.2023</t>
  </si>
  <si>
    <t>INVOICE .  : INV-15712/23-24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</si>
</sst>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0"/>
      <color rgb="FF000000"/>
      <name val="Times New Roman"/>
      <family val="1"/>
    </font>
    <font>
      <b/>
      <sz val="10"/>
      <name val="Calibri"/>
      <family val="2"/>
    </font>
    <font>
      <sz val="11"/>
      <name val="Calibri"/>
      <family val="2"/>
    </font>
    <font>
      <b/>
      <sz val="12"/>
      <color theme="1"/>
      <name val="Calibri"/>
      <family val="2"/>
    </font>
    <font>
      <b/>
      <sz val="8"/>
      <color theme="1"/>
      <name val="Calibri"/>
      <family val="2"/>
    </font>
    <font>
      <sz val="10"/>
      <color theme="1"/>
      <name val="Kinnari"/>
    </font>
    <font>
      <b/>
      <sz val="10"/>
      <color theme="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10">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8" fillId="2" borderId="0" xfId="0" applyFont="1" applyFill="1"/>
    <xf numFmtId="0" fontId="7" fillId="2" borderId="0" xfId="0" applyNumberFormat="1" applyFont="1" applyFill="1" applyAlignment="1">
      <alignment horizontal="center"/>
    </xf>
    <xf numFmtId="0" fontId="4" fillId="2" borderId="0" xfId="0" applyFont="1" applyFill="1" applyAlignment="1">
      <alignment horizontal="left"/>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0" fontId="7" fillId="2" borderId="0" xfId="0" applyNumberFormat="1" applyFont="1" applyFill="1"/>
    <xf numFmtId="0" fontId="7" fillId="2" borderId="0" xfId="0" applyFont="1" applyFill="1" applyBorder="1" applyAlignment="1">
      <alignment horizontal="left" wrapText="1"/>
    </xf>
    <xf numFmtId="0" fontId="8" fillId="2" borderId="0" xfId="0" applyFont="1" applyFill="1" applyAlignment="1">
      <alignment horizontal="left" vertical="center" wrapText="1"/>
    </xf>
    <xf numFmtId="2" fontId="7" fillId="2" borderId="0" xfId="0" applyNumberFormat="1" applyFont="1" applyFill="1" applyAlignment="1">
      <alignment horizontal="left" vertical="center" wrapText="1"/>
    </xf>
    <xf numFmtId="0" fontId="7" fillId="2" borderId="16" xfId="0" applyFont="1" applyFill="1" applyBorder="1" applyAlignment="1">
      <alignment horizontal="center" vertical="center"/>
    </xf>
    <xf numFmtId="0" fontId="7" fillId="2" borderId="16" xfId="0" applyNumberFormat="1" applyFont="1" applyFill="1" applyBorder="1" applyAlignment="1">
      <alignment horizontal="center" vertical="center"/>
    </xf>
    <xf numFmtId="0" fontId="4" fillId="0" borderId="7" xfId="0" applyFont="1" applyBorder="1" applyAlignment="1">
      <alignment horizontal="righ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1"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7" fillId="2" borderId="0" xfId="0" applyFont="1" applyFill="1" applyBorder="1" applyAlignment="1">
      <alignment horizontal="center" wrapText="1"/>
    </xf>
    <xf numFmtId="0" fontId="7" fillId="2" borderId="0" xfId="0" applyFont="1" applyFill="1" applyAlignment="1">
      <alignment horizontal="right" vertical="center" wrapText="1"/>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17" fillId="2" borderId="0" xfId="0" applyFont="1" applyFill="1" applyBorder="1" applyAlignment="1">
      <alignment horizontal="center" vertical="center"/>
    </xf>
    <xf numFmtId="0" fontId="17" fillId="2" borderId="0" xfId="0" applyFont="1" applyFill="1" applyBorder="1" applyAlignment="1">
      <alignment horizontal="center"/>
    </xf>
    <xf numFmtId="2" fontId="7" fillId="2" borderId="1" xfId="0" applyNumberFormat="1" applyFont="1" applyFill="1" applyBorder="1" applyAlignment="1">
      <alignment horizontal="right" vertical="center" wrapText="1"/>
    </xf>
    <xf numFmtId="0" fontId="18" fillId="2" borderId="0" xfId="0" applyFont="1" applyFill="1"/>
    <xf numFmtId="0" fontId="15" fillId="2" borderId="0" xfId="0" applyNumberFormat="1" applyFont="1" applyFill="1" applyBorder="1" applyAlignment="1">
      <alignment horizontal="center" vertical="center" wrapText="1"/>
    </xf>
    <xf numFmtId="2" fontId="12" fillId="2" borderId="1" xfId="0" applyNumberFormat="1" applyFont="1" applyFill="1" applyBorder="1" applyAlignment="1">
      <alignment horizontal="right" vertical="center" wrapText="1"/>
    </xf>
    <xf numFmtId="0" fontId="12" fillId="2" borderId="1" xfId="0" applyFont="1" applyFill="1" applyBorder="1" applyAlignment="1">
      <alignment horizontal="right"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xf numFmtId="0" fontId="0" fillId="2" borderId="1" xfId="0" applyNumberFormat="1" applyFont="1" applyFill="1" applyBorder="1" applyAlignment="1">
      <alignment horizontal="right"/>
    </xf>
    <xf numFmtId="0" fontId="0" fillId="2" borderId="1" xfId="0" applyNumberFormat="1" applyFont="1" applyFill="1" applyBorder="1" applyAlignment="1">
      <alignment horizontal="right" vertical="center"/>
    </xf>
    <xf numFmtId="0" fontId="18" fillId="2" borderId="0" xfId="0" applyNumberFormat="1" applyFont="1" applyFill="1"/>
    <xf numFmtId="0" fontId="0" fillId="2" borderId="1" xfId="0" applyNumberFormat="1" applyFont="1" applyFill="1" applyBorder="1" applyAlignment="1">
      <alignment vertical="center"/>
    </xf>
    <xf numFmtId="0" fontId="16" fillId="2" borderId="1" xfId="0" applyNumberFormat="1" applyFont="1" applyFill="1" applyBorder="1" applyAlignment="1">
      <alignment vertical="center"/>
    </xf>
    <xf numFmtId="0" fontId="14" fillId="2"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0" fontId="19" fillId="2" borderId="1" xfId="0" applyFont="1" applyFill="1" applyBorder="1" applyAlignment="1">
      <alignment horizontal="right" vertical="center" wrapText="1"/>
    </xf>
    <xf numFmtId="0" fontId="20" fillId="2" borderId="1" xfId="0"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xf>
    <xf numFmtId="0" fontId="0" fillId="2" borderId="1" xfId="0" applyNumberFormat="1" applyFont="1" applyFill="1" applyBorder="1" applyAlignment="1">
      <alignment wrapText="1"/>
    </xf>
    <xf numFmtId="0" fontId="16" fillId="2" borderId="1" xfId="0" applyNumberFormat="1" applyFont="1" applyFill="1" applyBorder="1" applyAlignment="1">
      <alignment vertical="center" wrapText="1"/>
    </xf>
    <xf numFmtId="0" fontId="0" fillId="2" borderId="1" xfId="0" applyNumberFormat="1" applyFont="1" applyFill="1" applyBorder="1" applyAlignment="1">
      <alignment vertical="center" wrapText="1"/>
    </xf>
    <xf numFmtId="0" fontId="0" fillId="2" borderId="1" xfId="0" applyNumberFormat="1" applyFont="1" applyFill="1" applyBorder="1" applyAlignment="1">
      <alignment horizontal="left" wrapText="1"/>
    </xf>
    <xf numFmtId="0" fontId="16" fillId="2" borderId="1" xfId="0" applyNumberFormat="1" applyFont="1" applyFill="1" applyBorder="1" applyAlignment="1">
      <alignment horizontal="center"/>
    </xf>
    <xf numFmtId="0" fontId="3" fillId="2" borderId="1" xfId="0" applyNumberFormat="1" applyFont="1" applyFill="1" applyBorder="1"/>
    <xf numFmtId="0" fontId="3" fillId="2" borderId="1" xfId="0" applyNumberFormat="1" applyFont="1" applyFill="1" applyBorder="1" applyAlignment="1">
      <alignment horizontal="center"/>
    </xf>
    <xf numFmtId="0" fontId="3" fillId="2" borderId="1" xfId="0" applyNumberFormat="1" applyFont="1" applyFill="1" applyBorder="1" applyAlignment="1">
      <alignment vertical="center"/>
    </xf>
    <xf numFmtId="0" fontId="3" fillId="2" borderId="1" xfId="0" applyNumberFormat="1" applyFont="1" applyFill="1" applyBorder="1" applyAlignment="1">
      <alignment wrapText="1"/>
    </xf>
    <xf numFmtId="0" fontId="3" fillId="2" borderId="1" xfId="0" applyNumberFormat="1" applyFont="1" applyFill="1" applyBorder="1" applyAlignment="1">
      <alignment horizontal="right"/>
    </xf>
    <xf numFmtId="0" fontId="7" fillId="2" borderId="1" xfId="0" applyNumberFormat="1" applyFont="1" applyFill="1" applyBorder="1" applyAlignment="1">
      <alignment horizontal="right"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17"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4"/>
  <sheetViews>
    <sheetView tabSelected="1" topLeftCell="A363" zoomScale="145" zoomScaleNormal="145" workbookViewId="0">
      <selection activeCell="I373" sqref="I373"/>
    </sheetView>
  </sheetViews>
  <sheetFormatPr defaultRowHeight="15" customHeight="1"/>
  <cols>
    <col min="1" max="1" width="5" style="18" customWidth="1"/>
    <col min="2" max="2" width="5.85546875" style="49" customWidth="1"/>
    <col min="3" max="3" width="8.5703125" style="18" bestFit="1" customWidth="1"/>
    <col min="4" max="4" width="9" style="25" customWidth="1"/>
    <col min="5" max="5" width="11" style="38" customWidth="1"/>
    <col min="6" max="6" width="8.5703125" style="18" bestFit="1" customWidth="1"/>
    <col min="7" max="7" width="17.140625" style="53" customWidth="1"/>
    <col min="8" max="8" width="19.140625" style="47" customWidth="1"/>
    <col min="9" max="9" width="6" style="48" customWidth="1"/>
    <col min="10" max="10" width="8.140625" style="48" customWidth="1"/>
    <col min="11" max="11" width="9" style="50" customWidth="1"/>
    <col min="12" max="12" width="6" style="48" bestFit="1" customWidth="1"/>
    <col min="13" max="13" width="9.42578125" style="48" bestFit="1" customWidth="1"/>
    <col min="14" max="16384" width="9.140625" style="48"/>
  </cols>
  <sheetData>
    <row r="1" spans="1:13" s="29" customFormat="1" ht="15" customHeight="1">
      <c r="A1" s="20" t="s">
        <v>4</v>
      </c>
      <c r="B1" s="21"/>
      <c r="C1" s="22"/>
      <c r="D1" s="22"/>
      <c r="E1" s="23"/>
      <c r="F1" s="24"/>
      <c r="G1" s="26"/>
      <c r="H1" s="47"/>
      <c r="I1" s="27"/>
      <c r="K1" s="28" t="s">
        <v>108</v>
      </c>
      <c r="L1" s="30"/>
      <c r="M1" s="30"/>
    </row>
    <row r="2" spans="1:13" s="32" customFormat="1" ht="15" customHeight="1">
      <c r="A2" s="20" t="s">
        <v>5</v>
      </c>
      <c r="B2" s="21"/>
      <c r="C2" s="22"/>
      <c r="D2" s="22"/>
      <c r="E2" s="23"/>
      <c r="F2" s="31"/>
      <c r="G2" s="26"/>
      <c r="H2" s="47"/>
      <c r="I2" s="27"/>
      <c r="K2" s="28" t="s">
        <v>833</v>
      </c>
      <c r="L2" s="30"/>
      <c r="M2" s="30"/>
    </row>
    <row r="3" spans="1:13" s="32" customFormat="1" ht="15" customHeight="1">
      <c r="A3" s="33" t="s">
        <v>6</v>
      </c>
      <c r="B3" s="34"/>
      <c r="C3" s="22"/>
      <c r="D3" s="22"/>
      <c r="E3" s="35"/>
      <c r="F3" s="36"/>
      <c r="G3" s="51"/>
      <c r="H3" s="47"/>
      <c r="I3" s="27"/>
      <c r="K3" s="28" t="s">
        <v>107</v>
      </c>
      <c r="L3" s="30"/>
      <c r="M3" s="30"/>
    </row>
    <row r="4" spans="1:13" s="32" customFormat="1" ht="15" customHeight="1">
      <c r="A4" s="33" t="s">
        <v>7</v>
      </c>
      <c r="B4" s="34"/>
      <c r="C4" s="22"/>
      <c r="D4" s="22"/>
      <c r="E4" s="63"/>
      <c r="F4" s="36"/>
      <c r="G4" s="26"/>
      <c r="H4" s="47"/>
      <c r="I4" s="27"/>
      <c r="K4" s="28" t="s">
        <v>0</v>
      </c>
      <c r="L4" s="30"/>
      <c r="M4" s="30"/>
    </row>
    <row r="5" spans="1:13" s="32" customFormat="1" ht="15" customHeight="1">
      <c r="A5" s="36"/>
      <c r="B5" s="34"/>
      <c r="C5" s="36"/>
      <c r="D5" s="37"/>
      <c r="E5" s="38"/>
      <c r="F5" s="36"/>
      <c r="G5" s="26"/>
      <c r="H5" s="47"/>
      <c r="I5" s="27"/>
      <c r="K5" s="28" t="s">
        <v>8</v>
      </c>
      <c r="L5" s="30"/>
      <c r="M5" s="30"/>
    </row>
    <row r="6" spans="1:13" s="32" customFormat="1" ht="15" customHeight="1">
      <c r="A6" s="39"/>
      <c r="B6" s="40"/>
      <c r="C6" s="41"/>
      <c r="D6" s="42"/>
      <c r="E6" s="39"/>
      <c r="F6" s="43"/>
      <c r="G6" s="52"/>
      <c r="H6" s="65"/>
      <c r="I6" s="44"/>
      <c r="J6" s="44"/>
      <c r="K6" s="45"/>
      <c r="L6" s="46"/>
    </row>
    <row r="7" spans="1:13" s="64" customFormat="1" ht="25.5">
      <c r="A7" s="59" t="s">
        <v>9</v>
      </c>
      <c r="B7" s="59" t="s">
        <v>109</v>
      </c>
      <c r="C7" s="59" t="s">
        <v>26</v>
      </c>
      <c r="D7" s="59" t="s">
        <v>10</v>
      </c>
      <c r="E7" s="60" t="s">
        <v>11</v>
      </c>
      <c r="F7" s="59" t="s">
        <v>12</v>
      </c>
      <c r="G7" s="80" t="s">
        <v>13</v>
      </c>
      <c r="H7" s="59" t="s">
        <v>14</v>
      </c>
      <c r="I7" s="59" t="s">
        <v>15</v>
      </c>
      <c r="J7" s="59" t="s">
        <v>16</v>
      </c>
      <c r="K7" s="84" t="s">
        <v>17</v>
      </c>
      <c r="L7" s="84" t="s">
        <v>18</v>
      </c>
      <c r="M7" s="84" t="s">
        <v>19</v>
      </c>
    </row>
    <row r="8" spans="1:13" s="61" customFormat="1">
      <c r="A8" s="59">
        <v>1</v>
      </c>
      <c r="B8" s="59">
        <v>1</v>
      </c>
      <c r="C8" s="74" t="s">
        <v>110</v>
      </c>
      <c r="D8" s="85" t="s">
        <v>27</v>
      </c>
      <c r="E8" s="74" t="s">
        <v>111</v>
      </c>
      <c r="F8" s="74" t="s">
        <v>543</v>
      </c>
      <c r="G8" s="79" t="s">
        <v>112</v>
      </c>
      <c r="H8" s="86" t="s">
        <v>113</v>
      </c>
      <c r="I8" s="75">
        <v>60</v>
      </c>
      <c r="J8" s="75">
        <v>2460</v>
      </c>
      <c r="K8" s="71"/>
      <c r="L8" s="71"/>
      <c r="M8" s="71"/>
    </row>
    <row r="9" spans="1:13" s="61" customFormat="1">
      <c r="A9" s="59">
        <f>A8+1</f>
        <v>2</v>
      </c>
      <c r="B9" s="59"/>
      <c r="C9" s="74"/>
      <c r="D9" s="85"/>
      <c r="E9" s="74" t="s">
        <v>111</v>
      </c>
      <c r="F9" s="74" t="s">
        <v>544</v>
      </c>
      <c r="G9" s="79" t="s">
        <v>83</v>
      </c>
      <c r="H9" s="86" t="s">
        <v>114</v>
      </c>
      <c r="I9" s="75">
        <v>22</v>
      </c>
      <c r="J9" s="75">
        <v>536</v>
      </c>
      <c r="K9" s="71"/>
      <c r="L9" s="71"/>
      <c r="M9" s="71"/>
    </row>
    <row r="10" spans="1:13" s="61" customFormat="1" ht="12.75">
      <c r="A10" s="59"/>
      <c r="B10" s="59"/>
      <c r="C10" s="59"/>
      <c r="D10" s="59"/>
      <c r="E10" s="60"/>
      <c r="F10" s="59"/>
      <c r="G10" s="80"/>
      <c r="H10" s="59"/>
      <c r="I10" s="72">
        <f>SUM(I8:I9)</f>
        <v>82</v>
      </c>
      <c r="J10" s="72">
        <f>SUM(J8:J9)</f>
        <v>2996</v>
      </c>
      <c r="K10" s="71">
        <v>2996</v>
      </c>
      <c r="L10" s="71">
        <v>2.33</v>
      </c>
      <c r="M10" s="71">
        <f>K10*L10</f>
        <v>6980.68</v>
      </c>
    </row>
    <row r="11" spans="1:13" s="61" customFormat="1">
      <c r="A11" s="59">
        <v>3</v>
      </c>
      <c r="B11" s="59">
        <v>2</v>
      </c>
      <c r="C11" s="74" t="s">
        <v>115</v>
      </c>
      <c r="D11" s="85" t="s">
        <v>27</v>
      </c>
      <c r="E11" s="74" t="s">
        <v>111</v>
      </c>
      <c r="F11" s="74" t="s">
        <v>545</v>
      </c>
      <c r="G11" s="79" t="s">
        <v>59</v>
      </c>
      <c r="H11" s="86" t="s">
        <v>116</v>
      </c>
      <c r="I11" s="75">
        <v>19</v>
      </c>
      <c r="J11" s="75">
        <v>318</v>
      </c>
      <c r="K11" s="71"/>
      <c r="L11" s="71"/>
      <c r="M11" s="71"/>
    </row>
    <row r="12" spans="1:13" s="61" customFormat="1">
      <c r="A12" s="59">
        <f>A11+1</f>
        <v>4</v>
      </c>
      <c r="B12" s="59"/>
      <c r="C12" s="74"/>
      <c r="D12" s="85"/>
      <c r="E12" s="74" t="s">
        <v>111</v>
      </c>
      <c r="F12" s="74" t="s">
        <v>546</v>
      </c>
      <c r="G12" s="79" t="s">
        <v>60</v>
      </c>
      <c r="H12" s="86" t="s">
        <v>117</v>
      </c>
      <c r="I12" s="75">
        <v>2</v>
      </c>
      <c r="J12" s="75">
        <v>38</v>
      </c>
      <c r="K12" s="71"/>
      <c r="L12" s="71"/>
      <c r="M12" s="71"/>
    </row>
    <row r="13" spans="1:13" s="61" customFormat="1" ht="12.75">
      <c r="A13" s="59"/>
      <c r="B13" s="59"/>
      <c r="C13" s="59"/>
      <c r="D13" s="59"/>
      <c r="E13" s="60"/>
      <c r="F13" s="59"/>
      <c r="G13" s="80"/>
      <c r="H13" s="59"/>
      <c r="I13" s="72">
        <f>SUM(I11:I12)</f>
        <v>21</v>
      </c>
      <c r="J13" s="72">
        <f>SUM(J11:J12)</f>
        <v>356</v>
      </c>
      <c r="K13" s="71">
        <v>1500</v>
      </c>
      <c r="L13" s="71">
        <v>2.33</v>
      </c>
      <c r="M13" s="71">
        <f>K13*L13</f>
        <v>3495</v>
      </c>
    </row>
    <row r="14" spans="1:13" s="61" customFormat="1" ht="30">
      <c r="A14" s="59">
        <v>5</v>
      </c>
      <c r="B14" s="59">
        <v>3</v>
      </c>
      <c r="C14" s="74" t="s">
        <v>118</v>
      </c>
      <c r="D14" s="85" t="s">
        <v>27</v>
      </c>
      <c r="E14" s="74" t="s">
        <v>111</v>
      </c>
      <c r="F14" s="74" t="s">
        <v>547</v>
      </c>
      <c r="G14" s="87" t="s">
        <v>119</v>
      </c>
      <c r="H14" s="86" t="s">
        <v>120</v>
      </c>
      <c r="I14" s="75">
        <v>5</v>
      </c>
      <c r="J14" s="75">
        <v>44</v>
      </c>
      <c r="K14" s="71"/>
      <c r="L14" s="71"/>
      <c r="M14" s="71"/>
    </row>
    <row r="15" spans="1:13" s="61" customFormat="1" ht="30">
      <c r="A15" s="59">
        <f>A14+1</f>
        <v>6</v>
      </c>
      <c r="B15" s="59"/>
      <c r="C15" s="74"/>
      <c r="D15" s="85"/>
      <c r="E15" s="74" t="s">
        <v>111</v>
      </c>
      <c r="F15" s="74" t="s">
        <v>548</v>
      </c>
      <c r="G15" s="79" t="s">
        <v>45</v>
      </c>
      <c r="H15" s="86" t="s">
        <v>121</v>
      </c>
      <c r="I15" s="75">
        <v>60</v>
      </c>
      <c r="J15" s="75">
        <v>1009</v>
      </c>
      <c r="K15" s="71"/>
      <c r="L15" s="71"/>
      <c r="M15" s="71"/>
    </row>
    <row r="16" spans="1:13" s="61" customFormat="1">
      <c r="A16" s="59">
        <f t="shared" ref="A16:A17" si="0">A15+1</f>
        <v>7</v>
      </c>
      <c r="B16" s="59"/>
      <c r="C16" s="74"/>
      <c r="D16" s="85"/>
      <c r="E16" s="74" t="s">
        <v>111</v>
      </c>
      <c r="F16" s="74" t="s">
        <v>549</v>
      </c>
      <c r="G16" s="79" t="s">
        <v>91</v>
      </c>
      <c r="H16" s="86" t="s">
        <v>122</v>
      </c>
      <c r="I16" s="75">
        <v>4</v>
      </c>
      <c r="J16" s="75">
        <v>28</v>
      </c>
      <c r="K16" s="71"/>
      <c r="L16" s="71"/>
      <c r="M16" s="71"/>
    </row>
    <row r="17" spans="1:13" s="61" customFormat="1">
      <c r="A17" s="59">
        <f t="shared" si="0"/>
        <v>8</v>
      </c>
      <c r="B17" s="59"/>
      <c r="C17" s="74"/>
      <c r="D17" s="85"/>
      <c r="E17" s="74" t="s">
        <v>111</v>
      </c>
      <c r="F17" s="74" t="s">
        <v>550</v>
      </c>
      <c r="G17" s="79" t="s">
        <v>123</v>
      </c>
      <c r="H17" s="86" t="s">
        <v>124</v>
      </c>
      <c r="I17" s="75">
        <v>26</v>
      </c>
      <c r="J17" s="75">
        <v>493</v>
      </c>
      <c r="K17" s="71"/>
      <c r="L17" s="71"/>
      <c r="M17" s="71"/>
    </row>
    <row r="18" spans="1:13" s="61" customFormat="1" ht="12.75">
      <c r="A18" s="59"/>
      <c r="B18" s="59"/>
      <c r="C18" s="59"/>
      <c r="D18" s="59"/>
      <c r="E18" s="60"/>
      <c r="F18" s="59"/>
      <c r="G18" s="80"/>
      <c r="H18" s="59"/>
      <c r="I18" s="72">
        <f>SUM(I14:I17)</f>
        <v>95</v>
      </c>
      <c r="J18" s="72">
        <f>SUM(J14:J17)</f>
        <v>1574</v>
      </c>
      <c r="K18" s="71">
        <v>1574</v>
      </c>
      <c r="L18" s="71">
        <v>2.33</v>
      </c>
      <c r="M18" s="71">
        <f>K18*L18</f>
        <v>3667.42</v>
      </c>
    </row>
    <row r="19" spans="1:13" s="61" customFormat="1">
      <c r="A19" s="59">
        <v>9</v>
      </c>
      <c r="B19" s="59">
        <v>4</v>
      </c>
      <c r="C19" s="74" t="s">
        <v>125</v>
      </c>
      <c r="D19" s="85" t="s">
        <v>27</v>
      </c>
      <c r="E19" s="74" t="s">
        <v>111</v>
      </c>
      <c r="F19" s="74" t="s">
        <v>551</v>
      </c>
      <c r="G19" s="79" t="s">
        <v>126</v>
      </c>
      <c r="H19" s="86" t="s">
        <v>127</v>
      </c>
      <c r="I19" s="75">
        <v>14</v>
      </c>
      <c r="J19" s="75">
        <v>172</v>
      </c>
      <c r="K19" s="71"/>
      <c r="L19" s="71"/>
      <c r="M19" s="71"/>
    </row>
    <row r="20" spans="1:13" s="61" customFormat="1">
      <c r="A20" s="59">
        <f>A19+1</f>
        <v>10</v>
      </c>
      <c r="B20" s="59"/>
      <c r="C20" s="74"/>
      <c r="D20" s="85"/>
      <c r="E20" s="74" t="s">
        <v>111</v>
      </c>
      <c r="F20" s="74" t="s">
        <v>552</v>
      </c>
      <c r="G20" s="79" t="s">
        <v>128</v>
      </c>
      <c r="H20" s="86" t="s">
        <v>129</v>
      </c>
      <c r="I20" s="75">
        <v>4</v>
      </c>
      <c r="J20" s="75">
        <v>80</v>
      </c>
      <c r="K20" s="71"/>
      <c r="L20" s="71"/>
      <c r="M20" s="71"/>
    </row>
    <row r="21" spans="1:13" s="61" customFormat="1">
      <c r="A21" s="59">
        <f t="shared" ref="A21:A24" si="1">A20+1</f>
        <v>11</v>
      </c>
      <c r="B21" s="59"/>
      <c r="C21" s="74"/>
      <c r="D21" s="85"/>
      <c r="E21" s="74" t="s">
        <v>111</v>
      </c>
      <c r="F21" s="74" t="s">
        <v>553</v>
      </c>
      <c r="G21" s="79" t="s">
        <v>74</v>
      </c>
      <c r="H21" s="86" t="s">
        <v>130</v>
      </c>
      <c r="I21" s="75">
        <v>10</v>
      </c>
      <c r="J21" s="75">
        <v>266</v>
      </c>
      <c r="K21" s="71"/>
      <c r="L21" s="71"/>
      <c r="M21" s="71"/>
    </row>
    <row r="22" spans="1:13" s="61" customFormat="1" ht="30">
      <c r="A22" s="59">
        <f t="shared" si="1"/>
        <v>12</v>
      </c>
      <c r="B22" s="59"/>
      <c r="C22" s="74"/>
      <c r="D22" s="85"/>
      <c r="E22" s="74" t="s">
        <v>111</v>
      </c>
      <c r="F22" s="74" t="s">
        <v>554</v>
      </c>
      <c r="G22" s="79" t="s">
        <v>74</v>
      </c>
      <c r="H22" s="86" t="s">
        <v>131</v>
      </c>
      <c r="I22" s="75">
        <v>31</v>
      </c>
      <c r="J22" s="75">
        <v>409</v>
      </c>
      <c r="K22" s="71"/>
      <c r="L22" s="71"/>
      <c r="M22" s="71"/>
    </row>
    <row r="23" spans="1:13" s="61" customFormat="1">
      <c r="A23" s="59">
        <f t="shared" si="1"/>
        <v>13</v>
      </c>
      <c r="B23" s="59"/>
      <c r="C23" s="74"/>
      <c r="D23" s="85"/>
      <c r="E23" s="74" t="s">
        <v>111</v>
      </c>
      <c r="F23" s="74" t="s">
        <v>555</v>
      </c>
      <c r="G23" s="79" t="s">
        <v>132</v>
      </c>
      <c r="H23" s="86" t="s">
        <v>133</v>
      </c>
      <c r="I23" s="75">
        <v>40</v>
      </c>
      <c r="J23" s="75">
        <v>355</v>
      </c>
      <c r="K23" s="71"/>
      <c r="L23" s="71"/>
      <c r="M23" s="71"/>
    </row>
    <row r="24" spans="1:13" s="61" customFormat="1">
      <c r="A24" s="59">
        <f t="shared" si="1"/>
        <v>14</v>
      </c>
      <c r="B24" s="59"/>
      <c r="C24" s="74"/>
      <c r="D24" s="85"/>
      <c r="E24" s="74" t="s">
        <v>111</v>
      </c>
      <c r="F24" s="74" t="s">
        <v>556</v>
      </c>
      <c r="G24" s="79" t="s">
        <v>29</v>
      </c>
      <c r="H24" s="86" t="s">
        <v>134</v>
      </c>
      <c r="I24" s="75">
        <v>2</v>
      </c>
      <c r="J24" s="75">
        <v>30</v>
      </c>
      <c r="K24" s="71"/>
      <c r="L24" s="71"/>
      <c r="M24" s="71"/>
    </row>
    <row r="25" spans="1:13" s="61" customFormat="1" ht="12.75">
      <c r="A25" s="59"/>
      <c r="B25" s="59"/>
      <c r="C25" s="59"/>
      <c r="D25" s="59"/>
      <c r="E25" s="60"/>
      <c r="F25" s="59"/>
      <c r="G25" s="80"/>
      <c r="H25" s="59"/>
      <c r="I25" s="72">
        <f>SUM(I19:I24)</f>
        <v>101</v>
      </c>
      <c r="J25" s="72">
        <f>SUM(J19:J24)</f>
        <v>1312</v>
      </c>
      <c r="K25" s="71">
        <v>1500</v>
      </c>
      <c r="L25" s="71">
        <v>2.33</v>
      </c>
      <c r="M25" s="71">
        <f>K25*L25</f>
        <v>3495</v>
      </c>
    </row>
    <row r="26" spans="1:13" s="61" customFormat="1">
      <c r="A26" s="59">
        <v>15</v>
      </c>
      <c r="B26" s="59">
        <v>5</v>
      </c>
      <c r="C26" s="74" t="s">
        <v>135</v>
      </c>
      <c r="D26" s="85" t="s">
        <v>27</v>
      </c>
      <c r="E26" s="74" t="s">
        <v>111</v>
      </c>
      <c r="F26" s="74" t="s">
        <v>557</v>
      </c>
      <c r="G26" s="79" t="s">
        <v>136</v>
      </c>
      <c r="H26" s="86" t="s">
        <v>137</v>
      </c>
      <c r="I26" s="75">
        <v>12</v>
      </c>
      <c r="J26" s="75">
        <v>412</v>
      </c>
      <c r="K26" s="71"/>
      <c r="L26" s="71"/>
      <c r="M26" s="71"/>
    </row>
    <row r="27" spans="1:13" s="61" customFormat="1">
      <c r="A27" s="59">
        <f>A26+1</f>
        <v>16</v>
      </c>
      <c r="B27" s="59"/>
      <c r="C27" s="74"/>
      <c r="D27" s="85"/>
      <c r="E27" s="74" t="s">
        <v>111</v>
      </c>
      <c r="F27" s="74" t="s">
        <v>558</v>
      </c>
      <c r="G27" s="79" t="s">
        <v>138</v>
      </c>
      <c r="H27" s="86" t="s">
        <v>139</v>
      </c>
      <c r="I27" s="75">
        <v>15</v>
      </c>
      <c r="J27" s="75">
        <v>115</v>
      </c>
      <c r="K27" s="71"/>
      <c r="L27" s="71"/>
      <c r="M27" s="71"/>
    </row>
    <row r="28" spans="1:13" s="61" customFormat="1">
      <c r="A28" s="59">
        <f t="shared" ref="A28" si="2">A27+1</f>
        <v>17</v>
      </c>
      <c r="B28" s="59"/>
      <c r="C28" s="74"/>
      <c r="D28" s="85"/>
      <c r="E28" s="74" t="s">
        <v>111</v>
      </c>
      <c r="F28" s="74" t="s">
        <v>559</v>
      </c>
      <c r="G28" s="79" t="s">
        <v>140</v>
      </c>
      <c r="H28" s="86" t="s">
        <v>141</v>
      </c>
      <c r="I28" s="75">
        <v>1</v>
      </c>
      <c r="J28" s="75">
        <v>1</v>
      </c>
      <c r="K28" s="71"/>
      <c r="L28" s="71"/>
      <c r="M28" s="71"/>
    </row>
    <row r="29" spans="1:13" s="61" customFormat="1" ht="12.75">
      <c r="A29" s="59"/>
      <c r="B29" s="59"/>
      <c r="C29" s="59"/>
      <c r="D29" s="59"/>
      <c r="E29" s="60"/>
      <c r="F29" s="59"/>
      <c r="G29" s="80"/>
      <c r="H29" s="59"/>
      <c r="I29" s="72">
        <f>SUM(I26:I28)</f>
        <v>28</v>
      </c>
      <c r="J29" s="72">
        <f>SUM(J26:J28)</f>
        <v>528</v>
      </c>
      <c r="K29" s="71">
        <v>1500</v>
      </c>
      <c r="L29" s="71">
        <v>2.33</v>
      </c>
      <c r="M29" s="71">
        <f>K29*L29</f>
        <v>3495</v>
      </c>
    </row>
    <row r="30" spans="1:13" s="61" customFormat="1" ht="30">
      <c r="A30" s="59">
        <v>18</v>
      </c>
      <c r="B30" s="59">
        <v>6</v>
      </c>
      <c r="C30" s="74" t="s">
        <v>142</v>
      </c>
      <c r="D30" s="85" t="s">
        <v>27</v>
      </c>
      <c r="E30" s="74" t="s">
        <v>111</v>
      </c>
      <c r="F30" s="74" t="s">
        <v>560</v>
      </c>
      <c r="G30" s="79" t="s">
        <v>50</v>
      </c>
      <c r="H30" s="86" t="s">
        <v>143</v>
      </c>
      <c r="I30" s="75">
        <v>147</v>
      </c>
      <c r="J30" s="75">
        <v>2793</v>
      </c>
      <c r="K30" s="71"/>
      <c r="L30" s="71"/>
      <c r="M30" s="71"/>
    </row>
    <row r="31" spans="1:13" s="61" customFormat="1" ht="12.75">
      <c r="A31" s="59"/>
      <c r="B31" s="59"/>
      <c r="C31" s="59"/>
      <c r="D31" s="59"/>
      <c r="E31" s="60"/>
      <c r="F31" s="59"/>
      <c r="G31" s="80"/>
      <c r="H31" s="59"/>
      <c r="I31" s="72">
        <v>147</v>
      </c>
      <c r="J31" s="72">
        <v>2793</v>
      </c>
      <c r="K31" s="71">
        <v>2793</v>
      </c>
      <c r="L31" s="71">
        <v>2.33</v>
      </c>
      <c r="M31" s="71">
        <f>K31*L31</f>
        <v>6507.6900000000005</v>
      </c>
    </row>
    <row r="32" spans="1:13" s="61" customFormat="1">
      <c r="A32" s="59">
        <v>19</v>
      </c>
      <c r="B32" s="59">
        <v>7</v>
      </c>
      <c r="C32" s="74" t="s">
        <v>144</v>
      </c>
      <c r="D32" s="85" t="s">
        <v>27</v>
      </c>
      <c r="E32" s="74" t="s">
        <v>111</v>
      </c>
      <c r="F32" s="74" t="s">
        <v>561</v>
      </c>
      <c r="G32" s="79" t="s">
        <v>50</v>
      </c>
      <c r="H32" s="86" t="s">
        <v>145</v>
      </c>
      <c r="I32" s="75">
        <v>69</v>
      </c>
      <c r="J32" s="75">
        <v>1106</v>
      </c>
      <c r="K32" s="71"/>
      <c r="L32" s="71"/>
      <c r="M32" s="71"/>
    </row>
    <row r="33" spans="1:13" s="61" customFormat="1">
      <c r="A33" s="59">
        <f>A32+1</f>
        <v>20</v>
      </c>
      <c r="B33" s="59"/>
      <c r="C33" s="74"/>
      <c r="D33" s="85"/>
      <c r="E33" s="74" t="s">
        <v>111</v>
      </c>
      <c r="F33" s="74" t="s">
        <v>562</v>
      </c>
      <c r="G33" s="79" t="s">
        <v>50</v>
      </c>
      <c r="H33" s="86" t="s">
        <v>146</v>
      </c>
      <c r="I33" s="75">
        <v>35</v>
      </c>
      <c r="J33" s="75">
        <v>487</v>
      </c>
      <c r="K33" s="71"/>
      <c r="L33" s="71"/>
      <c r="M33" s="71"/>
    </row>
    <row r="34" spans="1:13" s="61" customFormat="1">
      <c r="A34" s="59">
        <f t="shared" ref="A34:A35" si="3">A33+1</f>
        <v>21</v>
      </c>
      <c r="B34" s="59"/>
      <c r="C34" s="74"/>
      <c r="D34" s="85"/>
      <c r="E34" s="74" t="s">
        <v>111</v>
      </c>
      <c r="F34" s="74" t="s">
        <v>563</v>
      </c>
      <c r="G34" s="79" t="s">
        <v>147</v>
      </c>
      <c r="H34" s="86" t="s">
        <v>148</v>
      </c>
      <c r="I34" s="75">
        <v>1</v>
      </c>
      <c r="J34" s="75">
        <v>1</v>
      </c>
      <c r="K34" s="71"/>
      <c r="L34" s="71"/>
      <c r="M34" s="71"/>
    </row>
    <row r="35" spans="1:13" s="61" customFormat="1" ht="30">
      <c r="A35" s="59">
        <f t="shared" si="3"/>
        <v>22</v>
      </c>
      <c r="B35" s="59"/>
      <c r="C35" s="74"/>
      <c r="D35" s="85"/>
      <c r="E35" s="74" t="s">
        <v>111</v>
      </c>
      <c r="F35" s="74" t="s">
        <v>564</v>
      </c>
      <c r="G35" s="79" t="s">
        <v>147</v>
      </c>
      <c r="H35" s="86" t="s">
        <v>149</v>
      </c>
      <c r="I35" s="75">
        <v>87</v>
      </c>
      <c r="J35" s="75">
        <v>1552</v>
      </c>
      <c r="K35" s="71"/>
      <c r="L35" s="71"/>
      <c r="M35" s="71"/>
    </row>
    <row r="36" spans="1:13" s="61" customFormat="1" ht="12.75">
      <c r="A36" s="59"/>
      <c r="B36" s="59"/>
      <c r="C36" s="59"/>
      <c r="D36" s="59"/>
      <c r="E36" s="60"/>
      <c r="F36" s="59"/>
      <c r="G36" s="80"/>
      <c r="H36" s="59"/>
      <c r="I36" s="72">
        <f>SUM(I32:I35)</f>
        <v>192</v>
      </c>
      <c r="J36" s="72">
        <f>SUM(J32:J35)</f>
        <v>3146</v>
      </c>
      <c r="K36" s="71">
        <v>3146</v>
      </c>
      <c r="L36" s="71">
        <v>2.33</v>
      </c>
      <c r="M36" s="71">
        <f>K36*L36</f>
        <v>7330.18</v>
      </c>
    </row>
    <row r="37" spans="1:13" s="61" customFormat="1">
      <c r="A37" s="59">
        <v>23</v>
      </c>
      <c r="B37" s="59">
        <v>8</v>
      </c>
      <c r="C37" s="74" t="s">
        <v>150</v>
      </c>
      <c r="D37" s="85" t="s">
        <v>27</v>
      </c>
      <c r="E37" s="74" t="s">
        <v>111</v>
      </c>
      <c r="F37" s="74" t="s">
        <v>565</v>
      </c>
      <c r="G37" s="79" t="s">
        <v>82</v>
      </c>
      <c r="H37" s="86" t="s">
        <v>151</v>
      </c>
      <c r="I37" s="75">
        <v>10</v>
      </c>
      <c r="J37" s="75">
        <v>141</v>
      </c>
      <c r="K37" s="71"/>
      <c r="L37" s="71"/>
      <c r="M37" s="71"/>
    </row>
    <row r="38" spans="1:13" s="61" customFormat="1">
      <c r="A38" s="59">
        <f>A37+1</f>
        <v>24</v>
      </c>
      <c r="B38" s="59"/>
      <c r="C38" s="74"/>
      <c r="D38" s="85"/>
      <c r="E38" s="74" t="s">
        <v>111</v>
      </c>
      <c r="F38" s="74" t="s">
        <v>566</v>
      </c>
      <c r="G38" s="79" t="s">
        <v>152</v>
      </c>
      <c r="H38" s="86" t="s">
        <v>153</v>
      </c>
      <c r="I38" s="75">
        <v>1</v>
      </c>
      <c r="J38" s="75">
        <v>1</v>
      </c>
      <c r="K38" s="71"/>
      <c r="L38" s="71"/>
      <c r="M38" s="71"/>
    </row>
    <row r="39" spans="1:13" s="61" customFormat="1">
      <c r="A39" s="59">
        <f t="shared" ref="A39:A41" si="4">A38+1</f>
        <v>25</v>
      </c>
      <c r="B39" s="59"/>
      <c r="C39" s="74"/>
      <c r="D39" s="85"/>
      <c r="E39" s="74" t="s">
        <v>111</v>
      </c>
      <c r="F39" s="74" t="s">
        <v>567</v>
      </c>
      <c r="G39" s="79" t="s">
        <v>154</v>
      </c>
      <c r="H39" s="86" t="s">
        <v>155</v>
      </c>
      <c r="I39" s="75">
        <v>41</v>
      </c>
      <c r="J39" s="75">
        <v>581</v>
      </c>
      <c r="K39" s="71"/>
      <c r="L39" s="71"/>
      <c r="M39" s="71"/>
    </row>
    <row r="40" spans="1:13" s="61" customFormat="1">
      <c r="A40" s="59">
        <f t="shared" si="4"/>
        <v>26</v>
      </c>
      <c r="B40" s="59"/>
      <c r="C40" s="74"/>
      <c r="D40" s="85"/>
      <c r="E40" s="74" t="s">
        <v>111</v>
      </c>
      <c r="F40" s="74" t="s">
        <v>568</v>
      </c>
      <c r="G40" s="79" t="s">
        <v>53</v>
      </c>
      <c r="H40" s="86" t="s">
        <v>156</v>
      </c>
      <c r="I40" s="75">
        <v>12</v>
      </c>
      <c r="J40" s="75">
        <v>151</v>
      </c>
      <c r="K40" s="71"/>
      <c r="L40" s="71"/>
      <c r="M40" s="71"/>
    </row>
    <row r="41" spans="1:13" s="61" customFormat="1" ht="30">
      <c r="A41" s="59">
        <f t="shared" si="4"/>
        <v>27</v>
      </c>
      <c r="B41" s="59"/>
      <c r="C41" s="74"/>
      <c r="D41" s="85"/>
      <c r="E41" s="74" t="s">
        <v>111</v>
      </c>
      <c r="F41" s="74" t="s">
        <v>569</v>
      </c>
      <c r="G41" s="79" t="s">
        <v>52</v>
      </c>
      <c r="H41" s="86" t="s">
        <v>157</v>
      </c>
      <c r="I41" s="75">
        <v>8</v>
      </c>
      <c r="J41" s="75">
        <v>180</v>
      </c>
      <c r="K41" s="71"/>
      <c r="L41" s="71"/>
      <c r="M41" s="71"/>
    </row>
    <row r="42" spans="1:13" s="61" customFormat="1" ht="12.75">
      <c r="A42" s="59"/>
      <c r="B42" s="59"/>
      <c r="C42" s="59"/>
      <c r="D42" s="59"/>
      <c r="E42" s="60"/>
      <c r="F42" s="59"/>
      <c r="G42" s="80"/>
      <c r="H42" s="59"/>
      <c r="I42" s="72">
        <f>SUM(I37:I41)</f>
        <v>72</v>
      </c>
      <c r="J42" s="72">
        <f>SUM(J37:J41)</f>
        <v>1054</v>
      </c>
      <c r="K42" s="71">
        <v>1500</v>
      </c>
      <c r="L42" s="71">
        <v>2.33</v>
      </c>
      <c r="M42" s="71">
        <f>K42*L42</f>
        <v>3495</v>
      </c>
    </row>
    <row r="43" spans="1:13" s="61" customFormat="1">
      <c r="A43" s="59">
        <v>28</v>
      </c>
      <c r="B43" s="59">
        <v>9</v>
      </c>
      <c r="C43" s="74" t="s">
        <v>158</v>
      </c>
      <c r="D43" s="85" t="s">
        <v>27</v>
      </c>
      <c r="E43" s="74" t="s">
        <v>111</v>
      </c>
      <c r="F43" s="74" t="s">
        <v>570</v>
      </c>
      <c r="G43" s="79" t="s">
        <v>159</v>
      </c>
      <c r="H43" s="86" t="s">
        <v>160</v>
      </c>
      <c r="I43" s="75">
        <v>125</v>
      </c>
      <c r="J43" s="75">
        <v>5125</v>
      </c>
      <c r="K43" s="71"/>
      <c r="L43" s="71"/>
      <c r="M43" s="71"/>
    </row>
    <row r="44" spans="1:13" s="61" customFormat="1">
      <c r="A44" s="59">
        <f>A43+1</f>
        <v>29</v>
      </c>
      <c r="B44" s="59"/>
      <c r="C44" s="74"/>
      <c r="D44" s="85"/>
      <c r="E44" s="74" t="s">
        <v>111</v>
      </c>
      <c r="F44" s="74" t="s">
        <v>571</v>
      </c>
      <c r="G44" s="79" t="s">
        <v>159</v>
      </c>
      <c r="H44" s="86" t="s">
        <v>161</v>
      </c>
      <c r="I44" s="75">
        <v>17</v>
      </c>
      <c r="J44" s="75">
        <v>430</v>
      </c>
      <c r="K44" s="71"/>
      <c r="L44" s="71"/>
      <c r="M44" s="71"/>
    </row>
    <row r="45" spans="1:13" s="61" customFormat="1">
      <c r="A45" s="59">
        <f t="shared" ref="A45:A49" si="5">A44+1</f>
        <v>30</v>
      </c>
      <c r="B45" s="59"/>
      <c r="C45" s="74"/>
      <c r="D45" s="85"/>
      <c r="E45" s="74" t="s">
        <v>111</v>
      </c>
      <c r="F45" s="74" t="s">
        <v>572</v>
      </c>
      <c r="G45" s="79" t="s">
        <v>159</v>
      </c>
      <c r="H45" s="86" t="s">
        <v>162</v>
      </c>
      <c r="I45" s="75">
        <v>1</v>
      </c>
      <c r="J45" s="75">
        <v>1</v>
      </c>
      <c r="K45" s="71"/>
      <c r="L45" s="71"/>
      <c r="M45" s="71"/>
    </row>
    <row r="46" spans="1:13" s="61" customFormat="1">
      <c r="A46" s="59">
        <f t="shared" si="5"/>
        <v>31</v>
      </c>
      <c r="B46" s="59"/>
      <c r="C46" s="74"/>
      <c r="D46" s="85"/>
      <c r="E46" s="74" t="s">
        <v>111</v>
      </c>
      <c r="F46" s="74" t="s">
        <v>573</v>
      </c>
      <c r="G46" s="79" t="s">
        <v>73</v>
      </c>
      <c r="H46" s="86" t="s">
        <v>163</v>
      </c>
      <c r="I46" s="75">
        <v>1</v>
      </c>
      <c r="J46" s="75">
        <v>1</v>
      </c>
      <c r="K46" s="71"/>
      <c r="L46" s="71"/>
      <c r="M46" s="71"/>
    </row>
    <row r="47" spans="1:13" s="61" customFormat="1">
      <c r="A47" s="59">
        <f t="shared" si="5"/>
        <v>32</v>
      </c>
      <c r="B47" s="59"/>
      <c r="C47" s="74"/>
      <c r="D47" s="85"/>
      <c r="E47" s="74" t="s">
        <v>111</v>
      </c>
      <c r="F47" s="74" t="s">
        <v>574</v>
      </c>
      <c r="G47" s="79" t="s">
        <v>73</v>
      </c>
      <c r="H47" s="86" t="s">
        <v>164</v>
      </c>
      <c r="I47" s="75">
        <v>1</v>
      </c>
      <c r="J47" s="75">
        <v>1</v>
      </c>
      <c r="K47" s="71"/>
      <c r="L47" s="71"/>
      <c r="M47" s="71"/>
    </row>
    <row r="48" spans="1:13" s="61" customFormat="1">
      <c r="A48" s="59">
        <f t="shared" si="5"/>
        <v>33</v>
      </c>
      <c r="B48" s="59"/>
      <c r="C48" s="74"/>
      <c r="D48" s="85"/>
      <c r="E48" s="74" t="s">
        <v>111</v>
      </c>
      <c r="F48" s="74" t="s">
        <v>575</v>
      </c>
      <c r="G48" s="79" t="s">
        <v>95</v>
      </c>
      <c r="H48" s="86" t="s">
        <v>165</v>
      </c>
      <c r="I48" s="75">
        <v>2</v>
      </c>
      <c r="J48" s="75">
        <v>36</v>
      </c>
      <c r="K48" s="71"/>
      <c r="L48" s="71"/>
      <c r="M48" s="71"/>
    </row>
    <row r="49" spans="1:13" s="61" customFormat="1">
      <c r="A49" s="59">
        <f t="shared" si="5"/>
        <v>34</v>
      </c>
      <c r="B49" s="59"/>
      <c r="C49" s="74"/>
      <c r="D49" s="85"/>
      <c r="E49" s="74" t="s">
        <v>111</v>
      </c>
      <c r="F49" s="74" t="s">
        <v>576</v>
      </c>
      <c r="G49" s="79" t="s">
        <v>95</v>
      </c>
      <c r="H49" s="86" t="s">
        <v>166</v>
      </c>
      <c r="I49" s="75">
        <v>12</v>
      </c>
      <c r="J49" s="75">
        <v>301</v>
      </c>
      <c r="K49" s="71"/>
      <c r="L49" s="71"/>
      <c r="M49" s="71"/>
    </row>
    <row r="50" spans="1:13" s="61" customFormat="1" ht="12.75">
      <c r="A50" s="59"/>
      <c r="B50" s="59"/>
      <c r="C50" s="59"/>
      <c r="D50" s="59"/>
      <c r="E50" s="60"/>
      <c r="F50" s="59"/>
      <c r="G50" s="80"/>
      <c r="H50" s="59"/>
      <c r="I50" s="72">
        <f>SUM(I43:I49)</f>
        <v>159</v>
      </c>
      <c r="J50" s="72">
        <f>SUM(J43:J49)</f>
        <v>5895</v>
      </c>
      <c r="K50" s="71">
        <v>5895</v>
      </c>
      <c r="L50" s="71">
        <v>2.33</v>
      </c>
      <c r="M50" s="71">
        <f>K50*L50</f>
        <v>13735.35</v>
      </c>
    </row>
    <row r="51" spans="1:13" s="61" customFormat="1">
      <c r="A51" s="59">
        <v>35</v>
      </c>
      <c r="B51" s="59">
        <v>10</v>
      </c>
      <c r="C51" s="74" t="s">
        <v>167</v>
      </c>
      <c r="D51" s="85" t="s">
        <v>27</v>
      </c>
      <c r="E51" s="74" t="s">
        <v>111</v>
      </c>
      <c r="F51" s="74" t="s">
        <v>577</v>
      </c>
      <c r="G51" s="79" t="s">
        <v>100</v>
      </c>
      <c r="H51" s="86" t="s">
        <v>168</v>
      </c>
      <c r="I51" s="75">
        <v>2</v>
      </c>
      <c r="J51" s="75">
        <v>5</v>
      </c>
      <c r="K51" s="71"/>
      <c r="L51" s="71"/>
      <c r="M51" s="71"/>
    </row>
    <row r="52" spans="1:13" s="61" customFormat="1">
      <c r="A52" s="59">
        <f>A51+1</f>
        <v>36</v>
      </c>
      <c r="B52" s="59"/>
      <c r="C52" s="74"/>
      <c r="D52" s="85"/>
      <c r="E52" s="74" t="s">
        <v>111</v>
      </c>
      <c r="F52" s="74" t="s">
        <v>578</v>
      </c>
      <c r="G52" s="79" t="s">
        <v>169</v>
      </c>
      <c r="H52" s="86" t="s">
        <v>170</v>
      </c>
      <c r="I52" s="75">
        <v>1</v>
      </c>
      <c r="J52" s="75">
        <v>3</v>
      </c>
      <c r="K52" s="71"/>
      <c r="L52" s="71"/>
      <c r="M52" s="71"/>
    </row>
    <row r="53" spans="1:13" s="61" customFormat="1" ht="30">
      <c r="A53" s="59">
        <f t="shared" ref="A53:A57" si="6">A52+1</f>
        <v>37</v>
      </c>
      <c r="B53" s="59"/>
      <c r="C53" s="74"/>
      <c r="D53" s="85"/>
      <c r="E53" s="74" t="s">
        <v>111</v>
      </c>
      <c r="F53" s="74" t="s">
        <v>579</v>
      </c>
      <c r="G53" s="79" t="s">
        <v>69</v>
      </c>
      <c r="H53" s="86" t="s">
        <v>171</v>
      </c>
      <c r="I53" s="75">
        <v>42</v>
      </c>
      <c r="J53" s="75">
        <v>899</v>
      </c>
      <c r="K53" s="71"/>
      <c r="L53" s="71"/>
      <c r="M53" s="71"/>
    </row>
    <row r="54" spans="1:13" s="61" customFormat="1">
      <c r="A54" s="59">
        <f t="shared" si="6"/>
        <v>38</v>
      </c>
      <c r="B54" s="59"/>
      <c r="C54" s="74"/>
      <c r="D54" s="85"/>
      <c r="E54" s="74" t="s">
        <v>111</v>
      </c>
      <c r="F54" s="74" t="s">
        <v>580</v>
      </c>
      <c r="G54" s="79" t="s">
        <v>33</v>
      </c>
      <c r="H54" s="86" t="s">
        <v>172</v>
      </c>
      <c r="I54" s="75">
        <v>25</v>
      </c>
      <c r="J54" s="75">
        <v>457</v>
      </c>
      <c r="K54" s="71"/>
      <c r="L54" s="71"/>
      <c r="M54" s="71"/>
    </row>
    <row r="55" spans="1:13" s="61" customFormat="1">
      <c r="A55" s="59">
        <f t="shared" si="6"/>
        <v>39</v>
      </c>
      <c r="B55" s="59"/>
      <c r="C55" s="74"/>
      <c r="D55" s="85"/>
      <c r="E55" s="74" t="s">
        <v>111</v>
      </c>
      <c r="F55" s="74" t="s">
        <v>581</v>
      </c>
      <c r="G55" s="79" t="s">
        <v>173</v>
      </c>
      <c r="H55" s="86" t="s">
        <v>174</v>
      </c>
      <c r="I55" s="75">
        <v>30</v>
      </c>
      <c r="J55" s="75">
        <v>602</v>
      </c>
      <c r="K55" s="71"/>
      <c r="L55" s="71"/>
      <c r="M55" s="71"/>
    </row>
    <row r="56" spans="1:13" s="61" customFormat="1">
      <c r="A56" s="59">
        <f t="shared" si="6"/>
        <v>40</v>
      </c>
      <c r="B56" s="59"/>
      <c r="C56" s="74"/>
      <c r="D56" s="85"/>
      <c r="E56" s="74" t="s">
        <v>111</v>
      </c>
      <c r="F56" s="74" t="s">
        <v>542</v>
      </c>
      <c r="G56" s="79" t="s">
        <v>102</v>
      </c>
      <c r="H56" s="86" t="s">
        <v>175</v>
      </c>
      <c r="I56" s="75">
        <v>6</v>
      </c>
      <c r="J56" s="75">
        <v>91</v>
      </c>
      <c r="K56" s="71"/>
      <c r="L56" s="71"/>
      <c r="M56" s="71"/>
    </row>
    <row r="57" spans="1:13" s="61" customFormat="1">
      <c r="A57" s="59">
        <f t="shared" si="6"/>
        <v>41</v>
      </c>
      <c r="B57" s="59"/>
      <c r="C57" s="74"/>
      <c r="D57" s="85"/>
      <c r="E57" s="74" t="s">
        <v>111</v>
      </c>
      <c r="F57" s="74" t="s">
        <v>582</v>
      </c>
      <c r="G57" s="79" t="s">
        <v>100</v>
      </c>
      <c r="H57" s="86" t="s">
        <v>176</v>
      </c>
      <c r="I57" s="75">
        <v>38</v>
      </c>
      <c r="J57" s="75">
        <v>751</v>
      </c>
      <c r="K57" s="71"/>
      <c r="L57" s="71"/>
      <c r="M57" s="71"/>
    </row>
    <row r="58" spans="1:13" s="61" customFormat="1" ht="12.75">
      <c r="A58" s="59"/>
      <c r="B58" s="59"/>
      <c r="C58" s="59"/>
      <c r="D58" s="59"/>
      <c r="E58" s="60"/>
      <c r="F58" s="59"/>
      <c r="G58" s="80"/>
      <c r="H58" s="59"/>
      <c r="I58" s="72">
        <f>SUM(I51:I57)</f>
        <v>144</v>
      </c>
      <c r="J58" s="72">
        <f>SUM(J51:J57)</f>
        <v>2808</v>
      </c>
      <c r="K58" s="71">
        <v>2808</v>
      </c>
      <c r="L58" s="71">
        <v>2.33</v>
      </c>
      <c r="M58" s="71">
        <f>K58*L58</f>
        <v>6542.64</v>
      </c>
    </row>
    <row r="59" spans="1:13" s="61" customFormat="1">
      <c r="A59" s="59">
        <v>42</v>
      </c>
      <c r="B59" s="59">
        <v>11</v>
      </c>
      <c r="C59" s="74" t="s">
        <v>177</v>
      </c>
      <c r="D59" s="85" t="s">
        <v>27</v>
      </c>
      <c r="E59" s="74" t="s">
        <v>111</v>
      </c>
      <c r="F59" s="74" t="s">
        <v>583</v>
      </c>
      <c r="G59" s="79" t="s">
        <v>178</v>
      </c>
      <c r="H59" s="86" t="s">
        <v>179</v>
      </c>
      <c r="I59" s="75">
        <v>4</v>
      </c>
      <c r="J59" s="75">
        <v>96</v>
      </c>
      <c r="K59" s="71"/>
      <c r="L59" s="71"/>
      <c r="M59" s="71"/>
    </row>
    <row r="60" spans="1:13" s="61" customFormat="1">
      <c r="A60" s="59">
        <f>A59+1</f>
        <v>43</v>
      </c>
      <c r="B60" s="59"/>
      <c r="C60" s="74"/>
      <c r="D60" s="85"/>
      <c r="E60" s="74" t="s">
        <v>111</v>
      </c>
      <c r="F60" s="74" t="s">
        <v>584</v>
      </c>
      <c r="G60" s="79" t="s">
        <v>93</v>
      </c>
      <c r="H60" s="86" t="s">
        <v>180</v>
      </c>
      <c r="I60" s="75">
        <v>51</v>
      </c>
      <c r="J60" s="75">
        <v>989</v>
      </c>
      <c r="K60" s="71"/>
      <c r="L60" s="71"/>
      <c r="M60" s="71"/>
    </row>
    <row r="61" spans="1:13" s="61" customFormat="1">
      <c r="A61" s="59">
        <f t="shared" ref="A61:A79" si="7">A60+1</f>
        <v>44</v>
      </c>
      <c r="B61" s="59"/>
      <c r="C61" s="74"/>
      <c r="D61" s="85"/>
      <c r="E61" s="74" t="s">
        <v>111</v>
      </c>
      <c r="F61" s="74" t="s">
        <v>585</v>
      </c>
      <c r="G61" s="79" t="s">
        <v>58</v>
      </c>
      <c r="H61" s="86" t="s">
        <v>181</v>
      </c>
      <c r="I61" s="75">
        <v>2</v>
      </c>
      <c r="J61" s="75">
        <v>15</v>
      </c>
      <c r="K61" s="71"/>
      <c r="L61" s="71"/>
      <c r="M61" s="71"/>
    </row>
    <row r="62" spans="1:13" s="61" customFormat="1">
      <c r="A62" s="59">
        <f t="shared" si="7"/>
        <v>45</v>
      </c>
      <c r="B62" s="59"/>
      <c r="C62" s="74"/>
      <c r="D62" s="85"/>
      <c r="E62" s="74" t="s">
        <v>111</v>
      </c>
      <c r="F62" s="74" t="s">
        <v>586</v>
      </c>
      <c r="G62" s="79" t="s">
        <v>57</v>
      </c>
      <c r="H62" s="86" t="s">
        <v>182</v>
      </c>
      <c r="I62" s="75">
        <v>23</v>
      </c>
      <c r="J62" s="75">
        <v>312</v>
      </c>
      <c r="K62" s="71"/>
      <c r="L62" s="71"/>
      <c r="M62" s="71"/>
    </row>
    <row r="63" spans="1:13" s="61" customFormat="1">
      <c r="A63" s="59">
        <f t="shared" si="7"/>
        <v>46</v>
      </c>
      <c r="B63" s="59"/>
      <c r="C63" s="74"/>
      <c r="D63" s="85"/>
      <c r="E63" s="74" t="s">
        <v>111</v>
      </c>
      <c r="F63" s="74" t="s">
        <v>587</v>
      </c>
      <c r="G63" s="79" t="s">
        <v>183</v>
      </c>
      <c r="H63" s="86" t="s">
        <v>184</v>
      </c>
      <c r="I63" s="75">
        <v>46</v>
      </c>
      <c r="J63" s="75">
        <v>925</v>
      </c>
      <c r="K63" s="71"/>
      <c r="L63" s="71"/>
      <c r="M63" s="71"/>
    </row>
    <row r="64" spans="1:13" s="61" customFormat="1">
      <c r="A64" s="59">
        <f t="shared" si="7"/>
        <v>47</v>
      </c>
      <c r="B64" s="59"/>
      <c r="C64" s="74"/>
      <c r="D64" s="85"/>
      <c r="E64" s="74" t="s">
        <v>111</v>
      </c>
      <c r="F64" s="74" t="s">
        <v>588</v>
      </c>
      <c r="G64" s="79" t="s">
        <v>93</v>
      </c>
      <c r="H64" s="86" t="s">
        <v>185</v>
      </c>
      <c r="I64" s="75">
        <v>9</v>
      </c>
      <c r="J64" s="75">
        <v>98</v>
      </c>
      <c r="K64" s="71"/>
      <c r="L64" s="71"/>
      <c r="M64" s="71"/>
    </row>
    <row r="65" spans="1:13" s="61" customFormat="1">
      <c r="A65" s="59">
        <f t="shared" si="7"/>
        <v>48</v>
      </c>
      <c r="B65" s="59"/>
      <c r="C65" s="74"/>
      <c r="D65" s="85"/>
      <c r="E65" s="74" t="s">
        <v>111</v>
      </c>
      <c r="F65" s="74" t="s">
        <v>589</v>
      </c>
      <c r="G65" s="79" t="s">
        <v>57</v>
      </c>
      <c r="H65" s="86" t="s">
        <v>186</v>
      </c>
      <c r="I65" s="75">
        <v>15</v>
      </c>
      <c r="J65" s="75">
        <v>432</v>
      </c>
      <c r="K65" s="71"/>
      <c r="L65" s="71"/>
      <c r="M65" s="71"/>
    </row>
    <row r="66" spans="1:13" s="61" customFormat="1">
      <c r="A66" s="59">
        <f t="shared" si="7"/>
        <v>49</v>
      </c>
      <c r="B66" s="59"/>
      <c r="C66" s="74"/>
      <c r="D66" s="85"/>
      <c r="E66" s="74" t="s">
        <v>111</v>
      </c>
      <c r="F66" s="74" t="s">
        <v>590</v>
      </c>
      <c r="G66" s="79" t="s">
        <v>93</v>
      </c>
      <c r="H66" s="86" t="s">
        <v>187</v>
      </c>
      <c r="I66" s="75">
        <v>35</v>
      </c>
      <c r="J66" s="75">
        <v>251</v>
      </c>
      <c r="K66" s="71"/>
      <c r="L66" s="71"/>
      <c r="M66" s="71"/>
    </row>
    <row r="67" spans="1:13" s="61" customFormat="1">
      <c r="A67" s="59">
        <f t="shared" si="7"/>
        <v>50</v>
      </c>
      <c r="B67" s="59"/>
      <c r="C67" s="74"/>
      <c r="D67" s="85"/>
      <c r="E67" s="74" t="s">
        <v>111</v>
      </c>
      <c r="F67" s="74" t="s">
        <v>591</v>
      </c>
      <c r="G67" s="79" t="s">
        <v>58</v>
      </c>
      <c r="H67" s="86" t="s">
        <v>188</v>
      </c>
      <c r="I67" s="75">
        <v>10</v>
      </c>
      <c r="J67" s="75">
        <v>268</v>
      </c>
      <c r="K67" s="71"/>
      <c r="L67" s="71"/>
      <c r="M67" s="71"/>
    </row>
    <row r="68" spans="1:13" s="61" customFormat="1">
      <c r="A68" s="59">
        <f t="shared" si="7"/>
        <v>51</v>
      </c>
      <c r="B68" s="59"/>
      <c r="C68" s="74"/>
      <c r="D68" s="85"/>
      <c r="E68" s="74" t="s">
        <v>111</v>
      </c>
      <c r="F68" s="74" t="s">
        <v>592</v>
      </c>
      <c r="G68" s="79" t="s">
        <v>94</v>
      </c>
      <c r="H68" s="86" t="s">
        <v>189</v>
      </c>
      <c r="I68" s="75">
        <v>1</v>
      </c>
      <c r="J68" s="75">
        <v>1</v>
      </c>
      <c r="K68" s="71"/>
      <c r="L68" s="71"/>
      <c r="M68" s="71"/>
    </row>
    <row r="69" spans="1:13" s="61" customFormat="1">
      <c r="A69" s="59">
        <f t="shared" si="7"/>
        <v>52</v>
      </c>
      <c r="B69" s="59"/>
      <c r="C69" s="74"/>
      <c r="D69" s="85"/>
      <c r="E69" s="74" t="s">
        <v>111</v>
      </c>
      <c r="F69" s="74" t="s">
        <v>593</v>
      </c>
      <c r="G69" s="79" t="s">
        <v>57</v>
      </c>
      <c r="H69" s="86" t="s">
        <v>190</v>
      </c>
      <c r="I69" s="75">
        <v>1</v>
      </c>
      <c r="J69" s="75">
        <v>1</v>
      </c>
      <c r="K69" s="71"/>
      <c r="L69" s="71"/>
      <c r="M69" s="71"/>
    </row>
    <row r="70" spans="1:13" s="61" customFormat="1">
      <c r="A70" s="59">
        <f t="shared" si="7"/>
        <v>53</v>
      </c>
      <c r="B70" s="59"/>
      <c r="C70" s="74"/>
      <c r="D70" s="85"/>
      <c r="E70" s="74" t="s">
        <v>111</v>
      </c>
      <c r="F70" s="74" t="s">
        <v>594</v>
      </c>
      <c r="G70" s="79" t="s">
        <v>57</v>
      </c>
      <c r="H70" s="86" t="s">
        <v>191</v>
      </c>
      <c r="I70" s="75">
        <v>1</v>
      </c>
      <c r="J70" s="75">
        <v>1</v>
      </c>
      <c r="K70" s="71"/>
      <c r="L70" s="71"/>
      <c r="M70" s="71"/>
    </row>
    <row r="71" spans="1:13" s="61" customFormat="1" ht="30">
      <c r="A71" s="59">
        <f t="shared" si="7"/>
        <v>54</v>
      </c>
      <c r="B71" s="59"/>
      <c r="C71" s="74"/>
      <c r="D71" s="85"/>
      <c r="E71" s="74" t="s">
        <v>111</v>
      </c>
      <c r="F71" s="74" t="s">
        <v>595</v>
      </c>
      <c r="G71" s="87" t="s">
        <v>192</v>
      </c>
      <c r="H71" s="86" t="s">
        <v>193</v>
      </c>
      <c r="I71" s="75">
        <v>1</v>
      </c>
      <c r="J71" s="75">
        <v>1</v>
      </c>
      <c r="K71" s="71"/>
      <c r="L71" s="71"/>
      <c r="M71" s="71"/>
    </row>
    <row r="72" spans="1:13" s="61" customFormat="1">
      <c r="A72" s="59">
        <f t="shared" si="7"/>
        <v>55</v>
      </c>
      <c r="B72" s="59"/>
      <c r="C72" s="74"/>
      <c r="D72" s="85"/>
      <c r="E72" s="74" t="s">
        <v>111</v>
      </c>
      <c r="F72" s="74" t="s">
        <v>596</v>
      </c>
      <c r="G72" s="79" t="s">
        <v>94</v>
      </c>
      <c r="H72" s="86" t="s">
        <v>194</v>
      </c>
      <c r="I72" s="75">
        <v>1</v>
      </c>
      <c r="J72" s="75">
        <v>1</v>
      </c>
      <c r="K72" s="71"/>
      <c r="L72" s="71"/>
      <c r="M72" s="71"/>
    </row>
    <row r="73" spans="1:13" s="61" customFormat="1">
      <c r="A73" s="59">
        <f t="shared" si="7"/>
        <v>56</v>
      </c>
      <c r="B73" s="59"/>
      <c r="C73" s="74"/>
      <c r="D73" s="85"/>
      <c r="E73" s="74" t="s">
        <v>111</v>
      </c>
      <c r="F73" s="74" t="s">
        <v>597</v>
      </c>
      <c r="G73" s="79" t="s">
        <v>94</v>
      </c>
      <c r="H73" s="86" t="s">
        <v>195</v>
      </c>
      <c r="I73" s="75">
        <v>1</v>
      </c>
      <c r="J73" s="75">
        <v>1</v>
      </c>
      <c r="K73" s="71"/>
      <c r="L73" s="71"/>
      <c r="M73" s="71"/>
    </row>
    <row r="74" spans="1:13" s="61" customFormat="1" ht="30">
      <c r="A74" s="59">
        <f t="shared" si="7"/>
        <v>57</v>
      </c>
      <c r="B74" s="59"/>
      <c r="C74" s="74"/>
      <c r="D74" s="85"/>
      <c r="E74" s="74" t="s">
        <v>111</v>
      </c>
      <c r="F74" s="74" t="s">
        <v>598</v>
      </c>
      <c r="G74" s="87" t="s">
        <v>192</v>
      </c>
      <c r="H74" s="86" t="s">
        <v>196</v>
      </c>
      <c r="I74" s="75">
        <v>1</v>
      </c>
      <c r="J74" s="75">
        <v>1</v>
      </c>
      <c r="K74" s="71"/>
      <c r="L74" s="71"/>
      <c r="M74" s="71"/>
    </row>
    <row r="75" spans="1:13" s="61" customFormat="1">
      <c r="A75" s="59">
        <f t="shared" si="7"/>
        <v>58</v>
      </c>
      <c r="B75" s="59"/>
      <c r="C75" s="74"/>
      <c r="D75" s="85"/>
      <c r="E75" s="74" t="s">
        <v>111</v>
      </c>
      <c r="F75" s="74" t="s">
        <v>599</v>
      </c>
      <c r="G75" s="79" t="s">
        <v>197</v>
      </c>
      <c r="H75" s="86" t="s">
        <v>198</v>
      </c>
      <c r="I75" s="75">
        <v>1</v>
      </c>
      <c r="J75" s="75">
        <v>1</v>
      </c>
      <c r="K75" s="71"/>
      <c r="L75" s="71"/>
      <c r="M75" s="71"/>
    </row>
    <row r="76" spans="1:13" s="61" customFormat="1">
      <c r="A76" s="59">
        <f t="shared" si="7"/>
        <v>59</v>
      </c>
      <c r="B76" s="59"/>
      <c r="C76" s="74"/>
      <c r="D76" s="85"/>
      <c r="E76" s="74" t="s">
        <v>111</v>
      </c>
      <c r="F76" s="74" t="s">
        <v>600</v>
      </c>
      <c r="G76" s="79" t="s">
        <v>178</v>
      </c>
      <c r="H76" s="86" t="s">
        <v>199</v>
      </c>
      <c r="I76" s="75">
        <v>1</v>
      </c>
      <c r="J76" s="75">
        <v>1</v>
      </c>
      <c r="K76" s="71"/>
      <c r="L76" s="71"/>
      <c r="M76" s="71"/>
    </row>
    <row r="77" spans="1:13" s="61" customFormat="1">
      <c r="A77" s="59">
        <f t="shared" si="7"/>
        <v>60</v>
      </c>
      <c r="B77" s="59"/>
      <c r="C77" s="74"/>
      <c r="D77" s="85"/>
      <c r="E77" s="74" t="s">
        <v>111</v>
      </c>
      <c r="F77" s="74" t="s">
        <v>601</v>
      </c>
      <c r="G77" s="79" t="s">
        <v>94</v>
      </c>
      <c r="H77" s="86" t="s">
        <v>200</v>
      </c>
      <c r="I77" s="75">
        <v>1</v>
      </c>
      <c r="J77" s="75">
        <v>1</v>
      </c>
      <c r="K77" s="71"/>
      <c r="L77" s="71"/>
      <c r="M77" s="71"/>
    </row>
    <row r="78" spans="1:13" s="61" customFormat="1">
      <c r="A78" s="59">
        <f t="shared" si="7"/>
        <v>61</v>
      </c>
      <c r="B78" s="59"/>
      <c r="C78" s="74"/>
      <c r="D78" s="85"/>
      <c r="E78" s="74" t="s">
        <v>111</v>
      </c>
      <c r="F78" s="74" t="s">
        <v>602</v>
      </c>
      <c r="G78" s="79" t="s">
        <v>201</v>
      </c>
      <c r="H78" s="86" t="s">
        <v>202</v>
      </c>
      <c r="I78" s="75">
        <v>1</v>
      </c>
      <c r="J78" s="75">
        <v>1</v>
      </c>
      <c r="K78" s="71"/>
      <c r="L78" s="71"/>
      <c r="M78" s="71"/>
    </row>
    <row r="79" spans="1:13" s="61" customFormat="1">
      <c r="A79" s="59">
        <f t="shared" si="7"/>
        <v>62</v>
      </c>
      <c r="B79" s="74"/>
      <c r="C79" s="74"/>
      <c r="D79" s="85"/>
      <c r="E79" s="74" t="s">
        <v>111</v>
      </c>
      <c r="F79" s="74" t="s">
        <v>603</v>
      </c>
      <c r="G79" s="79" t="s">
        <v>203</v>
      </c>
      <c r="H79" s="86" t="s">
        <v>204</v>
      </c>
      <c r="I79" s="75">
        <v>1</v>
      </c>
      <c r="J79" s="75">
        <v>1</v>
      </c>
      <c r="K79" s="75"/>
      <c r="L79" s="75"/>
      <c r="M79" s="75"/>
    </row>
    <row r="80" spans="1:13" s="61" customFormat="1" ht="12.75">
      <c r="A80" s="59"/>
      <c r="B80" s="59"/>
      <c r="C80" s="59"/>
      <c r="D80" s="59"/>
      <c r="E80" s="60"/>
      <c r="F80" s="59"/>
      <c r="G80" s="80"/>
      <c r="H80" s="59"/>
      <c r="I80" s="72">
        <f>SUM(I59:I79)</f>
        <v>207</v>
      </c>
      <c r="J80" s="72">
        <f>SUM(J59:J79)</f>
        <v>3398</v>
      </c>
      <c r="K80" s="71">
        <v>3398</v>
      </c>
      <c r="L80" s="71">
        <v>2.33</v>
      </c>
      <c r="M80" s="71">
        <f>K80*L80</f>
        <v>7917.34</v>
      </c>
    </row>
    <row r="81" spans="1:13" s="61" customFormat="1">
      <c r="A81" s="59">
        <v>63</v>
      </c>
      <c r="B81" s="59">
        <v>12</v>
      </c>
      <c r="C81" s="74" t="s">
        <v>205</v>
      </c>
      <c r="D81" s="85" t="s">
        <v>27</v>
      </c>
      <c r="E81" s="74" t="s">
        <v>111</v>
      </c>
      <c r="F81" s="74" t="s">
        <v>604</v>
      </c>
      <c r="G81" s="79" t="s">
        <v>70</v>
      </c>
      <c r="H81" s="86" t="s">
        <v>206</v>
      </c>
      <c r="I81" s="75">
        <v>258</v>
      </c>
      <c r="J81" s="75">
        <v>10404</v>
      </c>
      <c r="K81" s="71"/>
      <c r="L81" s="71"/>
      <c r="M81" s="71"/>
    </row>
    <row r="82" spans="1:13" s="61" customFormat="1" ht="12.75">
      <c r="A82" s="59"/>
      <c r="B82" s="59"/>
      <c r="C82" s="59"/>
      <c r="D82" s="59"/>
      <c r="E82" s="60"/>
      <c r="F82" s="59"/>
      <c r="G82" s="80"/>
      <c r="H82" s="59"/>
      <c r="I82" s="72">
        <v>258</v>
      </c>
      <c r="J82" s="72">
        <v>10404</v>
      </c>
      <c r="K82" s="71">
        <v>10404</v>
      </c>
      <c r="L82" s="71">
        <v>2.33</v>
      </c>
      <c r="M82" s="71">
        <f>K82*L82</f>
        <v>24241.32</v>
      </c>
    </row>
    <row r="83" spans="1:13" s="61" customFormat="1">
      <c r="A83" s="59">
        <v>64</v>
      </c>
      <c r="B83" s="59">
        <v>13</v>
      </c>
      <c r="C83" s="74" t="s">
        <v>207</v>
      </c>
      <c r="D83" s="85" t="s">
        <v>27</v>
      </c>
      <c r="E83" s="74" t="s">
        <v>111</v>
      </c>
      <c r="F83" s="74" t="s">
        <v>605</v>
      </c>
      <c r="G83" s="79" t="s">
        <v>37</v>
      </c>
      <c r="H83" s="86" t="s">
        <v>208</v>
      </c>
      <c r="I83" s="75">
        <v>10</v>
      </c>
      <c r="J83" s="75">
        <v>126</v>
      </c>
      <c r="K83" s="71"/>
      <c r="L83" s="71"/>
      <c r="M83" s="71"/>
    </row>
    <row r="84" spans="1:13" s="64" customFormat="1" ht="30">
      <c r="A84" s="59">
        <f>A83+1</f>
        <v>65</v>
      </c>
      <c r="B84" s="59"/>
      <c r="C84" s="78"/>
      <c r="D84" s="73"/>
      <c r="E84" s="78" t="s">
        <v>111</v>
      </c>
      <c r="F84" s="78" t="s">
        <v>606</v>
      </c>
      <c r="G84" s="79" t="s">
        <v>209</v>
      </c>
      <c r="H84" s="88" t="s">
        <v>210</v>
      </c>
      <c r="I84" s="76">
        <v>42</v>
      </c>
      <c r="J84" s="76">
        <v>230</v>
      </c>
      <c r="K84" s="71"/>
      <c r="L84" s="71"/>
      <c r="M84" s="71"/>
    </row>
    <row r="85" spans="1:13" s="61" customFormat="1" ht="30">
      <c r="A85" s="59">
        <f t="shared" ref="A85:A90" si="8">A84+1</f>
        <v>66</v>
      </c>
      <c r="B85" s="59"/>
      <c r="C85" s="74"/>
      <c r="D85" s="85"/>
      <c r="E85" s="74" t="s">
        <v>111</v>
      </c>
      <c r="F85" s="74" t="s">
        <v>607</v>
      </c>
      <c r="G85" s="79" t="s">
        <v>76</v>
      </c>
      <c r="H85" s="86" t="s">
        <v>211</v>
      </c>
      <c r="I85" s="75">
        <v>47</v>
      </c>
      <c r="J85" s="75">
        <v>1019</v>
      </c>
      <c r="K85" s="71"/>
      <c r="L85" s="71"/>
      <c r="M85" s="71"/>
    </row>
    <row r="86" spans="1:13" s="61" customFormat="1">
      <c r="A86" s="59">
        <f t="shared" si="8"/>
        <v>67</v>
      </c>
      <c r="B86" s="59"/>
      <c r="C86" s="74"/>
      <c r="D86" s="85"/>
      <c r="E86" s="74" t="s">
        <v>111</v>
      </c>
      <c r="F86" s="74" t="s">
        <v>608</v>
      </c>
      <c r="G86" s="79" t="s">
        <v>76</v>
      </c>
      <c r="H86" s="86" t="s">
        <v>212</v>
      </c>
      <c r="I86" s="75">
        <v>1</v>
      </c>
      <c r="J86" s="75">
        <v>4</v>
      </c>
      <c r="K86" s="71"/>
      <c r="L86" s="71"/>
      <c r="M86" s="71"/>
    </row>
    <row r="87" spans="1:13" s="61" customFormat="1">
      <c r="A87" s="59">
        <f t="shared" si="8"/>
        <v>68</v>
      </c>
      <c r="B87" s="59"/>
      <c r="C87" s="74"/>
      <c r="D87" s="85"/>
      <c r="E87" s="74" t="s">
        <v>111</v>
      </c>
      <c r="F87" s="74" t="s">
        <v>609</v>
      </c>
      <c r="G87" s="79" t="s">
        <v>40</v>
      </c>
      <c r="H87" s="86" t="s">
        <v>213</v>
      </c>
      <c r="I87" s="75">
        <v>1</v>
      </c>
      <c r="J87" s="75">
        <v>3</v>
      </c>
      <c r="K87" s="71"/>
      <c r="L87" s="71"/>
      <c r="M87" s="71"/>
    </row>
    <row r="88" spans="1:13" s="61" customFormat="1">
      <c r="A88" s="59">
        <f t="shared" si="8"/>
        <v>69</v>
      </c>
      <c r="B88" s="59"/>
      <c r="C88" s="74"/>
      <c r="D88" s="85"/>
      <c r="E88" s="74" t="s">
        <v>111</v>
      </c>
      <c r="F88" s="74" t="s">
        <v>610</v>
      </c>
      <c r="G88" s="79" t="s">
        <v>41</v>
      </c>
      <c r="H88" s="86" t="s">
        <v>214</v>
      </c>
      <c r="I88" s="75">
        <v>12</v>
      </c>
      <c r="J88" s="75">
        <v>163</v>
      </c>
      <c r="K88" s="71"/>
      <c r="L88" s="71"/>
      <c r="M88" s="71"/>
    </row>
    <row r="89" spans="1:13" s="61" customFormat="1">
      <c r="A89" s="59">
        <f t="shared" si="8"/>
        <v>70</v>
      </c>
      <c r="B89" s="59"/>
      <c r="C89" s="74"/>
      <c r="D89" s="85"/>
      <c r="E89" s="74" t="s">
        <v>111</v>
      </c>
      <c r="F89" s="74" t="s">
        <v>611</v>
      </c>
      <c r="G89" s="79" t="s">
        <v>215</v>
      </c>
      <c r="H89" s="86" t="s">
        <v>216</v>
      </c>
      <c r="I89" s="75">
        <v>17</v>
      </c>
      <c r="J89" s="75">
        <v>362</v>
      </c>
      <c r="K89" s="71"/>
      <c r="L89" s="71"/>
      <c r="M89" s="71"/>
    </row>
    <row r="90" spans="1:13" s="61" customFormat="1">
      <c r="A90" s="59">
        <f t="shared" si="8"/>
        <v>71</v>
      </c>
      <c r="B90" s="59"/>
      <c r="C90" s="74"/>
      <c r="D90" s="85"/>
      <c r="E90" s="74" t="s">
        <v>111</v>
      </c>
      <c r="F90" s="74" t="s">
        <v>612</v>
      </c>
      <c r="G90" s="79" t="s">
        <v>42</v>
      </c>
      <c r="H90" s="86" t="s">
        <v>217</v>
      </c>
      <c r="I90" s="75">
        <v>19</v>
      </c>
      <c r="J90" s="75">
        <v>231</v>
      </c>
      <c r="K90" s="71"/>
      <c r="L90" s="71"/>
      <c r="M90" s="71"/>
    </row>
    <row r="91" spans="1:13" s="61" customFormat="1" ht="12.75">
      <c r="A91" s="59"/>
      <c r="B91" s="59"/>
      <c r="C91" s="59"/>
      <c r="D91" s="59"/>
      <c r="E91" s="60"/>
      <c r="F91" s="59"/>
      <c r="G91" s="80"/>
      <c r="H91" s="59"/>
      <c r="I91" s="72">
        <f>SUM(I83:I90)</f>
        <v>149</v>
      </c>
      <c r="J91" s="72">
        <f>SUM(J83:J90)</f>
        <v>2138</v>
      </c>
      <c r="K91" s="71">
        <v>2500</v>
      </c>
      <c r="L91" s="71">
        <v>2.33</v>
      </c>
      <c r="M91" s="71">
        <f>K91*L91</f>
        <v>5825</v>
      </c>
    </row>
    <row r="92" spans="1:13" s="61" customFormat="1">
      <c r="A92" s="59">
        <v>72</v>
      </c>
      <c r="B92" s="59">
        <v>14</v>
      </c>
      <c r="C92" s="74" t="s">
        <v>218</v>
      </c>
      <c r="D92" s="85" t="s">
        <v>27</v>
      </c>
      <c r="E92" s="74" t="s">
        <v>111</v>
      </c>
      <c r="F92" s="74" t="s">
        <v>613</v>
      </c>
      <c r="G92" s="79" t="s">
        <v>30</v>
      </c>
      <c r="H92" s="86" t="s">
        <v>219</v>
      </c>
      <c r="I92" s="75">
        <v>2</v>
      </c>
      <c r="J92" s="75">
        <v>58</v>
      </c>
      <c r="K92" s="71"/>
      <c r="L92" s="71"/>
      <c r="M92" s="71"/>
    </row>
    <row r="93" spans="1:13" s="61" customFormat="1">
      <c r="A93" s="59">
        <f>A92+1</f>
        <v>73</v>
      </c>
      <c r="B93" s="59"/>
      <c r="C93" s="74"/>
      <c r="D93" s="85"/>
      <c r="E93" s="74" t="s">
        <v>111</v>
      </c>
      <c r="F93" s="74" t="s">
        <v>614</v>
      </c>
      <c r="G93" s="79" t="s">
        <v>31</v>
      </c>
      <c r="H93" s="86" t="s">
        <v>220</v>
      </c>
      <c r="I93" s="75">
        <v>56</v>
      </c>
      <c r="J93" s="75">
        <v>2206</v>
      </c>
      <c r="K93" s="71"/>
      <c r="L93" s="71"/>
      <c r="M93" s="71"/>
    </row>
    <row r="94" spans="1:13" s="61" customFormat="1">
      <c r="A94" s="59">
        <f t="shared" ref="A94:A95" si="9">A93+1</f>
        <v>74</v>
      </c>
      <c r="B94" s="59"/>
      <c r="C94" s="74"/>
      <c r="D94" s="85"/>
      <c r="E94" s="74" t="s">
        <v>111</v>
      </c>
      <c r="F94" s="74" t="s">
        <v>615</v>
      </c>
      <c r="G94" s="79" t="s">
        <v>32</v>
      </c>
      <c r="H94" s="86" t="s">
        <v>221</v>
      </c>
      <c r="I94" s="75">
        <v>11</v>
      </c>
      <c r="J94" s="75">
        <v>221</v>
      </c>
      <c r="K94" s="71"/>
      <c r="L94" s="71"/>
      <c r="M94" s="71"/>
    </row>
    <row r="95" spans="1:13" s="61" customFormat="1">
      <c r="A95" s="59">
        <f t="shared" si="9"/>
        <v>75</v>
      </c>
      <c r="B95" s="59"/>
      <c r="C95" s="74"/>
      <c r="D95" s="85"/>
      <c r="E95" s="74" t="s">
        <v>111</v>
      </c>
      <c r="F95" s="74" t="s">
        <v>616</v>
      </c>
      <c r="G95" s="79" t="s">
        <v>80</v>
      </c>
      <c r="H95" s="86" t="s">
        <v>222</v>
      </c>
      <c r="I95" s="75">
        <v>33</v>
      </c>
      <c r="J95" s="75">
        <v>582</v>
      </c>
      <c r="K95" s="71"/>
      <c r="L95" s="71"/>
      <c r="M95" s="71"/>
    </row>
    <row r="96" spans="1:13" s="61" customFormat="1" ht="12.75">
      <c r="A96" s="59"/>
      <c r="B96" s="59"/>
      <c r="C96" s="59"/>
      <c r="D96" s="59"/>
      <c r="E96" s="60"/>
      <c r="F96" s="59"/>
      <c r="G96" s="80"/>
      <c r="H96" s="59"/>
      <c r="I96" s="72">
        <f>SUM(I92:I95)</f>
        <v>102</v>
      </c>
      <c r="J96" s="72">
        <f>SUM(J92:J95)</f>
        <v>3067</v>
      </c>
      <c r="K96" s="71">
        <v>3067</v>
      </c>
      <c r="L96" s="71">
        <v>2.33</v>
      </c>
      <c r="M96" s="71">
        <f>K96*L96</f>
        <v>7146.1100000000006</v>
      </c>
    </row>
    <row r="97" spans="1:13" s="61" customFormat="1">
      <c r="A97" s="59">
        <v>76</v>
      </c>
      <c r="B97" s="59">
        <v>15</v>
      </c>
      <c r="C97" s="74" t="s">
        <v>223</v>
      </c>
      <c r="D97" s="85" t="s">
        <v>27</v>
      </c>
      <c r="E97" s="74" t="s">
        <v>111</v>
      </c>
      <c r="F97" s="74" t="s">
        <v>617</v>
      </c>
      <c r="G97" s="79" t="s">
        <v>87</v>
      </c>
      <c r="H97" s="86" t="s">
        <v>224</v>
      </c>
      <c r="I97" s="75">
        <v>9</v>
      </c>
      <c r="J97" s="75">
        <v>186</v>
      </c>
      <c r="K97" s="71"/>
      <c r="L97" s="71"/>
      <c r="M97" s="71"/>
    </row>
    <row r="98" spans="1:13" s="61" customFormat="1">
      <c r="A98" s="59">
        <f>A97+1</f>
        <v>77</v>
      </c>
      <c r="B98" s="59"/>
      <c r="C98" s="74"/>
      <c r="D98" s="85"/>
      <c r="E98" s="74" t="s">
        <v>111</v>
      </c>
      <c r="F98" s="74" t="s">
        <v>618</v>
      </c>
      <c r="G98" s="79" t="s">
        <v>225</v>
      </c>
      <c r="H98" s="86" t="s">
        <v>226</v>
      </c>
      <c r="I98" s="75">
        <v>25</v>
      </c>
      <c r="J98" s="75">
        <v>609</v>
      </c>
      <c r="K98" s="71"/>
      <c r="L98" s="71"/>
      <c r="M98" s="71"/>
    </row>
    <row r="99" spans="1:13" s="61" customFormat="1">
      <c r="A99" s="59">
        <f t="shared" ref="A99:A104" si="10">A98+1</f>
        <v>78</v>
      </c>
      <c r="B99" s="59"/>
      <c r="C99" s="74"/>
      <c r="D99" s="85"/>
      <c r="E99" s="74" t="s">
        <v>111</v>
      </c>
      <c r="F99" s="74" t="s">
        <v>619</v>
      </c>
      <c r="G99" s="79" t="s">
        <v>227</v>
      </c>
      <c r="H99" s="86" t="s">
        <v>228</v>
      </c>
      <c r="I99" s="75">
        <v>8</v>
      </c>
      <c r="J99" s="75">
        <v>40</v>
      </c>
      <c r="K99" s="71"/>
      <c r="L99" s="71"/>
      <c r="M99" s="71"/>
    </row>
    <row r="100" spans="1:13" s="61" customFormat="1">
      <c r="A100" s="59">
        <f t="shared" si="10"/>
        <v>79</v>
      </c>
      <c r="B100" s="59"/>
      <c r="C100" s="74"/>
      <c r="D100" s="85"/>
      <c r="E100" s="74" t="s">
        <v>111</v>
      </c>
      <c r="F100" s="74" t="s">
        <v>620</v>
      </c>
      <c r="G100" s="79" t="s">
        <v>106</v>
      </c>
      <c r="H100" s="86" t="s">
        <v>229</v>
      </c>
      <c r="I100" s="75">
        <v>1</v>
      </c>
      <c r="J100" s="75">
        <v>1</v>
      </c>
      <c r="K100" s="71"/>
      <c r="L100" s="71"/>
      <c r="M100" s="71"/>
    </row>
    <row r="101" spans="1:13" s="61" customFormat="1">
      <c r="A101" s="59">
        <f t="shared" si="10"/>
        <v>80</v>
      </c>
      <c r="B101" s="59"/>
      <c r="C101" s="74"/>
      <c r="D101" s="85"/>
      <c r="E101" s="74" t="s">
        <v>111</v>
      </c>
      <c r="F101" s="74" t="s">
        <v>621</v>
      </c>
      <c r="G101" s="79" t="s">
        <v>106</v>
      </c>
      <c r="H101" s="86" t="s">
        <v>230</v>
      </c>
      <c r="I101" s="75">
        <v>2</v>
      </c>
      <c r="J101" s="75">
        <v>10</v>
      </c>
      <c r="K101" s="71"/>
      <c r="L101" s="71"/>
      <c r="M101" s="71"/>
    </row>
    <row r="102" spans="1:13" s="61" customFormat="1">
      <c r="A102" s="59">
        <f t="shared" si="10"/>
        <v>81</v>
      </c>
      <c r="B102" s="59"/>
      <c r="C102" s="74"/>
      <c r="D102" s="85"/>
      <c r="E102" s="74" t="s">
        <v>111</v>
      </c>
      <c r="F102" s="74" t="s">
        <v>622</v>
      </c>
      <c r="G102" s="79" t="s">
        <v>69</v>
      </c>
      <c r="H102" s="86" t="s">
        <v>231</v>
      </c>
      <c r="I102" s="75">
        <v>5</v>
      </c>
      <c r="J102" s="75">
        <v>126</v>
      </c>
      <c r="K102" s="71"/>
      <c r="L102" s="71"/>
      <c r="M102" s="71"/>
    </row>
    <row r="103" spans="1:13" s="61" customFormat="1">
      <c r="A103" s="59">
        <f t="shared" si="10"/>
        <v>82</v>
      </c>
      <c r="B103" s="59"/>
      <c r="C103" s="74"/>
      <c r="D103" s="85"/>
      <c r="E103" s="74" t="s">
        <v>111</v>
      </c>
      <c r="F103" s="74" t="s">
        <v>623</v>
      </c>
      <c r="G103" s="79" t="s">
        <v>69</v>
      </c>
      <c r="H103" s="86" t="s">
        <v>232</v>
      </c>
      <c r="I103" s="75">
        <v>20</v>
      </c>
      <c r="J103" s="75">
        <v>326</v>
      </c>
      <c r="K103" s="71"/>
      <c r="L103" s="71"/>
      <c r="M103" s="71"/>
    </row>
    <row r="104" spans="1:13" s="61" customFormat="1">
      <c r="A104" s="59">
        <f t="shared" si="10"/>
        <v>83</v>
      </c>
      <c r="B104" s="59"/>
      <c r="C104" s="74"/>
      <c r="D104" s="85"/>
      <c r="E104" s="74" t="s">
        <v>111</v>
      </c>
      <c r="F104" s="74" t="s">
        <v>624</v>
      </c>
      <c r="G104" s="79" t="s">
        <v>103</v>
      </c>
      <c r="H104" s="86" t="s">
        <v>233</v>
      </c>
      <c r="I104" s="75">
        <v>8</v>
      </c>
      <c r="J104" s="75">
        <v>152</v>
      </c>
      <c r="K104" s="71"/>
      <c r="L104" s="71"/>
      <c r="M104" s="71"/>
    </row>
    <row r="105" spans="1:13" s="61" customFormat="1" ht="12.75">
      <c r="A105" s="59"/>
      <c r="B105" s="59"/>
      <c r="C105" s="59"/>
      <c r="D105" s="59"/>
      <c r="E105" s="60"/>
      <c r="F105" s="59"/>
      <c r="G105" s="80"/>
      <c r="H105" s="59"/>
      <c r="I105" s="72">
        <f>SUM(I97:I104)</f>
        <v>78</v>
      </c>
      <c r="J105" s="72">
        <f>SUM(J97:J104)</f>
        <v>1450</v>
      </c>
      <c r="K105" s="71">
        <v>2500</v>
      </c>
      <c r="L105" s="71">
        <v>2.33</v>
      </c>
      <c r="M105" s="71">
        <f>K105*L105</f>
        <v>5825</v>
      </c>
    </row>
    <row r="106" spans="1:13" s="61" customFormat="1">
      <c r="A106" s="59">
        <v>84</v>
      </c>
      <c r="B106" s="59">
        <v>16</v>
      </c>
      <c r="C106" s="74" t="s">
        <v>234</v>
      </c>
      <c r="D106" s="85" t="s">
        <v>27</v>
      </c>
      <c r="E106" s="74" t="s">
        <v>111</v>
      </c>
      <c r="F106" s="74" t="s">
        <v>625</v>
      </c>
      <c r="G106" s="79" t="s">
        <v>235</v>
      </c>
      <c r="H106" s="86" t="s">
        <v>236</v>
      </c>
      <c r="I106" s="75">
        <v>9</v>
      </c>
      <c r="J106" s="75">
        <v>144</v>
      </c>
      <c r="K106" s="71"/>
      <c r="L106" s="71"/>
      <c r="M106" s="71"/>
    </row>
    <row r="107" spans="1:13" s="61" customFormat="1">
      <c r="A107" s="59">
        <f>A106+1</f>
        <v>85</v>
      </c>
      <c r="B107" s="59"/>
      <c r="C107" s="74"/>
      <c r="D107" s="85"/>
      <c r="E107" s="74" t="s">
        <v>111</v>
      </c>
      <c r="F107" s="74" t="s">
        <v>626</v>
      </c>
      <c r="G107" s="79" t="s">
        <v>237</v>
      </c>
      <c r="H107" s="86" t="s">
        <v>238</v>
      </c>
      <c r="I107" s="75">
        <v>17</v>
      </c>
      <c r="J107" s="75">
        <v>322</v>
      </c>
      <c r="K107" s="71"/>
      <c r="L107" s="71"/>
      <c r="M107" s="71"/>
    </row>
    <row r="108" spans="1:13" s="61" customFormat="1">
      <c r="A108" s="59">
        <f t="shared" ref="A108:A113" si="11">A107+1</f>
        <v>86</v>
      </c>
      <c r="B108" s="59"/>
      <c r="C108" s="74"/>
      <c r="D108" s="85"/>
      <c r="E108" s="74" t="s">
        <v>111</v>
      </c>
      <c r="F108" s="74" t="s">
        <v>627</v>
      </c>
      <c r="G108" s="79" t="s">
        <v>35</v>
      </c>
      <c r="H108" s="86" t="s">
        <v>239</v>
      </c>
      <c r="I108" s="75">
        <v>16</v>
      </c>
      <c r="J108" s="75">
        <v>264</v>
      </c>
      <c r="K108" s="71"/>
      <c r="L108" s="71"/>
      <c r="M108" s="71"/>
    </row>
    <row r="109" spans="1:13" s="61" customFormat="1">
      <c r="A109" s="59">
        <f t="shared" si="11"/>
        <v>87</v>
      </c>
      <c r="B109" s="59"/>
      <c r="C109" s="74"/>
      <c r="D109" s="85"/>
      <c r="E109" s="74" t="s">
        <v>111</v>
      </c>
      <c r="F109" s="74" t="s">
        <v>628</v>
      </c>
      <c r="G109" s="79" t="s">
        <v>35</v>
      </c>
      <c r="H109" s="86" t="s">
        <v>240</v>
      </c>
      <c r="I109" s="75">
        <v>1</v>
      </c>
      <c r="J109" s="75">
        <v>9</v>
      </c>
      <c r="K109" s="71"/>
      <c r="L109" s="71"/>
      <c r="M109" s="71"/>
    </row>
    <row r="110" spans="1:13" s="61" customFormat="1">
      <c r="A110" s="59">
        <f t="shared" si="11"/>
        <v>88</v>
      </c>
      <c r="B110" s="59"/>
      <c r="C110" s="74"/>
      <c r="D110" s="85"/>
      <c r="E110" s="74" t="s">
        <v>111</v>
      </c>
      <c r="F110" s="74" t="s">
        <v>629</v>
      </c>
      <c r="G110" s="79" t="s">
        <v>36</v>
      </c>
      <c r="H110" s="86" t="s">
        <v>241</v>
      </c>
      <c r="I110" s="75">
        <v>27</v>
      </c>
      <c r="J110" s="75">
        <v>390</v>
      </c>
      <c r="K110" s="71"/>
      <c r="L110" s="71"/>
      <c r="M110" s="71"/>
    </row>
    <row r="111" spans="1:13" s="61" customFormat="1">
      <c r="A111" s="59">
        <f t="shared" si="11"/>
        <v>89</v>
      </c>
      <c r="B111" s="59"/>
      <c r="C111" s="74"/>
      <c r="D111" s="85"/>
      <c r="E111" s="74" t="s">
        <v>111</v>
      </c>
      <c r="F111" s="74" t="s">
        <v>630</v>
      </c>
      <c r="G111" s="79" t="s">
        <v>36</v>
      </c>
      <c r="H111" s="86" t="s">
        <v>242</v>
      </c>
      <c r="I111" s="75">
        <v>18</v>
      </c>
      <c r="J111" s="75">
        <v>102</v>
      </c>
      <c r="K111" s="71"/>
      <c r="L111" s="71"/>
      <c r="M111" s="71"/>
    </row>
    <row r="112" spans="1:13" s="61" customFormat="1">
      <c r="A112" s="59">
        <f t="shared" si="11"/>
        <v>90</v>
      </c>
      <c r="B112" s="59"/>
      <c r="C112" s="74"/>
      <c r="D112" s="85"/>
      <c r="E112" s="74" t="s">
        <v>111</v>
      </c>
      <c r="F112" s="74" t="s">
        <v>631</v>
      </c>
      <c r="G112" s="79" t="s">
        <v>67</v>
      </c>
      <c r="H112" s="86" t="s">
        <v>243</v>
      </c>
      <c r="I112" s="75">
        <v>19</v>
      </c>
      <c r="J112" s="75">
        <v>289</v>
      </c>
      <c r="K112" s="71"/>
      <c r="L112" s="71"/>
      <c r="M112" s="71"/>
    </row>
    <row r="113" spans="1:13" s="61" customFormat="1">
      <c r="A113" s="59">
        <f t="shared" si="11"/>
        <v>91</v>
      </c>
      <c r="B113" s="59"/>
      <c r="C113" s="59"/>
      <c r="D113" s="59"/>
      <c r="E113" s="81">
        <v>45136</v>
      </c>
      <c r="F113" s="74" t="s">
        <v>632</v>
      </c>
      <c r="G113" s="79" t="s">
        <v>86</v>
      </c>
      <c r="H113" s="89">
        <v>20277</v>
      </c>
      <c r="I113" s="82">
        <v>2</v>
      </c>
      <c r="J113" s="82">
        <v>39</v>
      </c>
      <c r="K113" s="71"/>
      <c r="L113" s="71"/>
      <c r="M113" s="71"/>
    </row>
    <row r="114" spans="1:13" s="61" customFormat="1" ht="12.75">
      <c r="A114" s="59"/>
      <c r="B114" s="59"/>
      <c r="C114" s="59"/>
      <c r="D114" s="59"/>
      <c r="E114" s="60"/>
      <c r="F114" s="59"/>
      <c r="G114" s="80"/>
      <c r="H114" s="59"/>
      <c r="I114" s="72">
        <f>SUM(I106:I113)</f>
        <v>109</v>
      </c>
      <c r="J114" s="72">
        <f>SUM(J106:J113)</f>
        <v>1559</v>
      </c>
      <c r="K114" s="71">
        <v>2500</v>
      </c>
      <c r="L114" s="71">
        <v>2.33</v>
      </c>
      <c r="M114" s="71">
        <f>K114*L114</f>
        <v>5825</v>
      </c>
    </row>
    <row r="115" spans="1:13" s="61" customFormat="1">
      <c r="A115" s="59">
        <v>92</v>
      </c>
      <c r="B115" s="59">
        <v>17</v>
      </c>
      <c r="C115" s="74" t="s">
        <v>244</v>
      </c>
      <c r="D115" s="90" t="s">
        <v>27</v>
      </c>
      <c r="E115" s="74" t="s">
        <v>111</v>
      </c>
      <c r="F115" s="74" t="s">
        <v>633</v>
      </c>
      <c r="G115" s="79" t="s">
        <v>75</v>
      </c>
      <c r="H115" s="86" t="s">
        <v>245</v>
      </c>
      <c r="I115" s="75">
        <v>29</v>
      </c>
      <c r="J115" s="75">
        <v>582</v>
      </c>
      <c r="K115" s="71"/>
      <c r="L115" s="71"/>
      <c r="M115" s="71"/>
    </row>
    <row r="116" spans="1:13" s="61" customFormat="1">
      <c r="A116" s="59">
        <f>A115+1</f>
        <v>93</v>
      </c>
      <c r="B116" s="59"/>
      <c r="C116" s="74"/>
      <c r="D116" s="85"/>
      <c r="E116" s="74" t="s">
        <v>111</v>
      </c>
      <c r="F116" s="74" t="s">
        <v>634</v>
      </c>
      <c r="G116" s="79" t="s">
        <v>246</v>
      </c>
      <c r="H116" s="86" t="s">
        <v>247</v>
      </c>
      <c r="I116" s="75">
        <v>1</v>
      </c>
      <c r="J116" s="75">
        <v>1</v>
      </c>
      <c r="K116" s="71"/>
      <c r="L116" s="71"/>
      <c r="M116" s="71"/>
    </row>
    <row r="117" spans="1:13" s="61" customFormat="1">
      <c r="A117" s="59">
        <f t="shared" ref="A117:A118" si="12">A116+1</f>
        <v>94</v>
      </c>
      <c r="B117" s="59"/>
      <c r="C117" s="74"/>
      <c r="D117" s="85"/>
      <c r="E117" s="74" t="s">
        <v>111</v>
      </c>
      <c r="F117" s="74" t="s">
        <v>635</v>
      </c>
      <c r="G117" s="79" t="s">
        <v>248</v>
      </c>
      <c r="H117" s="86" t="s">
        <v>249</v>
      </c>
      <c r="I117" s="75">
        <v>28</v>
      </c>
      <c r="J117" s="75">
        <v>540</v>
      </c>
      <c r="K117" s="71"/>
      <c r="L117" s="71"/>
      <c r="M117" s="71"/>
    </row>
    <row r="118" spans="1:13" s="61" customFormat="1">
      <c r="A118" s="59">
        <f t="shared" si="12"/>
        <v>95</v>
      </c>
      <c r="B118" s="59"/>
      <c r="C118" s="74"/>
      <c r="D118" s="85"/>
      <c r="E118" s="74" t="s">
        <v>111</v>
      </c>
      <c r="F118" s="74" t="s">
        <v>636</v>
      </c>
      <c r="G118" s="79" t="s">
        <v>51</v>
      </c>
      <c r="H118" s="86" t="s">
        <v>250</v>
      </c>
      <c r="I118" s="75">
        <v>52</v>
      </c>
      <c r="J118" s="75">
        <v>1449</v>
      </c>
      <c r="K118" s="71"/>
      <c r="L118" s="71"/>
      <c r="M118" s="71"/>
    </row>
    <row r="119" spans="1:13" s="61" customFormat="1" ht="12.75">
      <c r="A119" s="59"/>
      <c r="B119" s="59"/>
      <c r="C119" s="59"/>
      <c r="D119" s="59"/>
      <c r="E119" s="60"/>
      <c r="F119" s="59"/>
      <c r="G119" s="80"/>
      <c r="H119" s="59"/>
      <c r="I119" s="72">
        <f>SUM(I115:I118)</f>
        <v>110</v>
      </c>
      <c r="J119" s="72">
        <f>SUM(J115:J118)</f>
        <v>2572</v>
      </c>
      <c r="K119" s="71">
        <v>2572</v>
      </c>
      <c r="L119" s="71">
        <v>2.33</v>
      </c>
      <c r="M119" s="71">
        <f>K119*L119</f>
        <v>5992.76</v>
      </c>
    </row>
    <row r="120" spans="1:13" s="61" customFormat="1">
      <c r="A120" s="59">
        <v>96</v>
      </c>
      <c r="B120" s="59">
        <v>18</v>
      </c>
      <c r="C120" s="74" t="s">
        <v>251</v>
      </c>
      <c r="D120" s="90" t="s">
        <v>27</v>
      </c>
      <c r="E120" s="74" t="s">
        <v>111</v>
      </c>
      <c r="F120" s="74" t="s">
        <v>637</v>
      </c>
      <c r="G120" s="79" t="s">
        <v>252</v>
      </c>
      <c r="H120" s="86" t="s">
        <v>253</v>
      </c>
      <c r="I120" s="75">
        <v>12</v>
      </c>
      <c r="J120" s="75">
        <v>99</v>
      </c>
      <c r="K120" s="71"/>
      <c r="L120" s="71"/>
      <c r="M120" s="71"/>
    </row>
    <row r="121" spans="1:13" s="61" customFormat="1">
      <c r="A121" s="59">
        <f>A120+1</f>
        <v>97</v>
      </c>
      <c r="B121" s="59"/>
      <c r="C121" s="74"/>
      <c r="D121" s="85"/>
      <c r="E121" s="74" t="s">
        <v>111</v>
      </c>
      <c r="F121" s="74" t="s">
        <v>638</v>
      </c>
      <c r="G121" s="79" t="s">
        <v>43</v>
      </c>
      <c r="H121" s="86" t="s">
        <v>254</v>
      </c>
      <c r="I121" s="75">
        <v>13</v>
      </c>
      <c r="J121" s="75">
        <v>281</v>
      </c>
      <c r="K121" s="71"/>
      <c r="L121" s="71"/>
      <c r="M121" s="71"/>
    </row>
    <row r="122" spans="1:13" s="61" customFormat="1">
      <c r="A122" s="59">
        <f t="shared" ref="A122:A124" si="13">A121+1</f>
        <v>98</v>
      </c>
      <c r="B122" s="59"/>
      <c r="C122" s="74"/>
      <c r="D122" s="85"/>
      <c r="E122" s="74" t="s">
        <v>111</v>
      </c>
      <c r="F122" s="74" t="s">
        <v>639</v>
      </c>
      <c r="G122" s="79" t="s">
        <v>83</v>
      </c>
      <c r="H122" s="86" t="s">
        <v>255</v>
      </c>
      <c r="I122" s="75">
        <v>28</v>
      </c>
      <c r="J122" s="75">
        <v>242</v>
      </c>
      <c r="K122" s="71"/>
      <c r="L122" s="71"/>
      <c r="M122" s="71"/>
    </row>
    <row r="123" spans="1:13" s="61" customFormat="1">
      <c r="A123" s="59">
        <f t="shared" si="13"/>
        <v>99</v>
      </c>
      <c r="B123" s="59"/>
      <c r="C123" s="74"/>
      <c r="D123" s="85"/>
      <c r="E123" s="74" t="s">
        <v>111</v>
      </c>
      <c r="F123" s="74" t="s">
        <v>640</v>
      </c>
      <c r="G123" s="79" t="s">
        <v>34</v>
      </c>
      <c r="H123" s="86" t="s">
        <v>256</v>
      </c>
      <c r="I123" s="75">
        <v>35</v>
      </c>
      <c r="J123" s="75">
        <v>525</v>
      </c>
      <c r="K123" s="71"/>
      <c r="L123" s="71"/>
      <c r="M123" s="71"/>
    </row>
    <row r="124" spans="1:13" s="61" customFormat="1">
      <c r="A124" s="59">
        <f t="shared" si="13"/>
        <v>100</v>
      </c>
      <c r="B124" s="59"/>
      <c r="C124" s="74"/>
      <c r="D124" s="85"/>
      <c r="E124" s="74" t="s">
        <v>111</v>
      </c>
      <c r="F124" s="74" t="s">
        <v>641</v>
      </c>
      <c r="G124" s="79" t="s">
        <v>72</v>
      </c>
      <c r="H124" s="86" t="s">
        <v>257</v>
      </c>
      <c r="I124" s="75">
        <v>2</v>
      </c>
      <c r="J124" s="75">
        <v>11</v>
      </c>
      <c r="K124" s="71"/>
      <c r="L124" s="71"/>
      <c r="M124" s="71"/>
    </row>
    <row r="125" spans="1:13" s="61" customFormat="1" ht="12.75">
      <c r="A125" s="59"/>
      <c r="B125" s="59"/>
      <c r="C125" s="59"/>
      <c r="D125" s="59"/>
      <c r="E125" s="60"/>
      <c r="F125" s="59"/>
      <c r="G125" s="80"/>
      <c r="H125" s="59"/>
      <c r="I125" s="72">
        <f>SUM(I120:I124)</f>
        <v>90</v>
      </c>
      <c r="J125" s="72">
        <f>SUM(J120:J124)</f>
        <v>1158</v>
      </c>
      <c r="K125" s="71">
        <v>1500</v>
      </c>
      <c r="L125" s="71">
        <v>2.33</v>
      </c>
      <c r="M125" s="71">
        <f>K125*L125</f>
        <v>3495</v>
      </c>
    </row>
    <row r="126" spans="1:13" s="61" customFormat="1">
      <c r="A126" s="59">
        <v>101</v>
      </c>
      <c r="B126" s="59">
        <v>19</v>
      </c>
      <c r="C126" s="74" t="s">
        <v>258</v>
      </c>
      <c r="D126" s="90" t="s">
        <v>27</v>
      </c>
      <c r="E126" s="74" t="s">
        <v>111</v>
      </c>
      <c r="F126" s="74" t="s">
        <v>642</v>
      </c>
      <c r="G126" s="79" t="s">
        <v>112</v>
      </c>
      <c r="H126" s="86" t="s">
        <v>259</v>
      </c>
      <c r="I126" s="75">
        <v>150</v>
      </c>
      <c r="J126" s="75">
        <v>6150</v>
      </c>
      <c r="K126" s="71"/>
      <c r="L126" s="71"/>
      <c r="M126" s="71"/>
    </row>
    <row r="127" spans="1:13" s="61" customFormat="1" ht="12.75">
      <c r="A127" s="59"/>
      <c r="B127" s="59"/>
      <c r="C127" s="59"/>
      <c r="D127" s="59"/>
      <c r="E127" s="60"/>
      <c r="F127" s="59"/>
      <c r="G127" s="80"/>
      <c r="H127" s="59"/>
      <c r="I127" s="72">
        <v>150</v>
      </c>
      <c r="J127" s="72">
        <v>6150</v>
      </c>
      <c r="K127" s="71">
        <v>6150</v>
      </c>
      <c r="L127" s="71">
        <v>2.33</v>
      </c>
      <c r="M127" s="71">
        <f>K127*L127</f>
        <v>14329.5</v>
      </c>
    </row>
    <row r="128" spans="1:13" s="61" customFormat="1">
      <c r="A128" s="59">
        <v>102</v>
      </c>
      <c r="B128" s="59">
        <v>20</v>
      </c>
      <c r="C128" s="74" t="s">
        <v>260</v>
      </c>
      <c r="D128" s="90" t="s">
        <v>27</v>
      </c>
      <c r="E128" s="74" t="s">
        <v>261</v>
      </c>
      <c r="F128" s="74" t="s">
        <v>643</v>
      </c>
      <c r="G128" s="79" t="s">
        <v>262</v>
      </c>
      <c r="H128" s="86" t="s">
        <v>263</v>
      </c>
      <c r="I128" s="75">
        <v>212</v>
      </c>
      <c r="J128" s="75">
        <v>7433</v>
      </c>
      <c r="K128" s="71"/>
      <c r="L128" s="71"/>
      <c r="M128" s="71"/>
    </row>
    <row r="129" spans="1:13" s="61" customFormat="1" ht="12.75">
      <c r="A129" s="59"/>
      <c r="B129" s="59"/>
      <c r="C129" s="59"/>
      <c r="D129" s="59"/>
      <c r="E129" s="60"/>
      <c r="F129" s="59"/>
      <c r="G129" s="80"/>
      <c r="H129" s="59"/>
      <c r="I129" s="72">
        <v>212</v>
      </c>
      <c r="J129" s="72">
        <v>7433</v>
      </c>
      <c r="K129" s="71">
        <v>7433</v>
      </c>
      <c r="L129" s="71">
        <v>2.33</v>
      </c>
      <c r="M129" s="71">
        <f>K129*L129</f>
        <v>17318.89</v>
      </c>
    </row>
    <row r="130" spans="1:13" s="61" customFormat="1">
      <c r="A130" s="59">
        <v>103</v>
      </c>
      <c r="B130" s="59">
        <v>21</v>
      </c>
      <c r="C130" s="74" t="s">
        <v>264</v>
      </c>
      <c r="D130" s="90" t="s">
        <v>27</v>
      </c>
      <c r="E130" s="74" t="s">
        <v>261</v>
      </c>
      <c r="F130" s="74" t="s">
        <v>644</v>
      </c>
      <c r="G130" s="79" t="s">
        <v>265</v>
      </c>
      <c r="H130" s="86" t="s">
        <v>266</v>
      </c>
      <c r="I130" s="75">
        <v>31</v>
      </c>
      <c r="J130" s="75">
        <v>625</v>
      </c>
      <c r="K130" s="71"/>
      <c r="L130" s="71"/>
      <c r="M130" s="71"/>
    </row>
    <row r="131" spans="1:13" s="61" customFormat="1">
      <c r="A131" s="59">
        <f>A130+1</f>
        <v>104</v>
      </c>
      <c r="B131" s="59"/>
      <c r="C131" s="74"/>
      <c r="D131" s="85"/>
      <c r="E131" s="74" t="s">
        <v>261</v>
      </c>
      <c r="F131" s="74" t="s">
        <v>645</v>
      </c>
      <c r="G131" s="79" t="s">
        <v>85</v>
      </c>
      <c r="H131" s="86" t="s">
        <v>267</v>
      </c>
      <c r="I131" s="75">
        <v>14</v>
      </c>
      <c r="J131" s="75">
        <v>66</v>
      </c>
      <c r="K131" s="71"/>
      <c r="L131" s="71"/>
      <c r="M131" s="71"/>
    </row>
    <row r="132" spans="1:13" s="61" customFormat="1" ht="12.75">
      <c r="A132" s="59"/>
      <c r="B132" s="59"/>
      <c r="C132" s="59"/>
      <c r="D132" s="59"/>
      <c r="E132" s="60"/>
      <c r="F132" s="59"/>
      <c r="G132" s="80"/>
      <c r="H132" s="59"/>
      <c r="I132" s="72">
        <f>SUM(I130:I131)</f>
        <v>45</v>
      </c>
      <c r="J132" s="72">
        <f>SUM(J130:J131)</f>
        <v>691</v>
      </c>
      <c r="K132" s="71">
        <v>1500</v>
      </c>
      <c r="L132" s="71">
        <v>2.33</v>
      </c>
      <c r="M132" s="71">
        <f>K132*L132</f>
        <v>3495</v>
      </c>
    </row>
    <row r="133" spans="1:13" s="61" customFormat="1">
      <c r="A133" s="59">
        <v>105</v>
      </c>
      <c r="B133" s="59">
        <v>22</v>
      </c>
      <c r="C133" s="74" t="s">
        <v>268</v>
      </c>
      <c r="D133" s="90" t="s">
        <v>27</v>
      </c>
      <c r="E133" s="74" t="s">
        <v>261</v>
      </c>
      <c r="F133" s="74" t="s">
        <v>646</v>
      </c>
      <c r="G133" s="79" t="s">
        <v>31</v>
      </c>
      <c r="H133" s="86" t="s">
        <v>269</v>
      </c>
      <c r="I133" s="75">
        <v>26</v>
      </c>
      <c r="J133" s="75">
        <v>254</v>
      </c>
      <c r="K133" s="71"/>
      <c r="L133" s="71"/>
      <c r="M133" s="71"/>
    </row>
    <row r="134" spans="1:13" s="61" customFormat="1" ht="45">
      <c r="A134" s="59">
        <f>A133+1</f>
        <v>106</v>
      </c>
      <c r="B134" s="59"/>
      <c r="C134" s="74"/>
      <c r="D134" s="85"/>
      <c r="E134" s="74" t="s">
        <v>261</v>
      </c>
      <c r="F134" s="74" t="s">
        <v>647</v>
      </c>
      <c r="G134" s="79" t="s">
        <v>31</v>
      </c>
      <c r="H134" s="86" t="s">
        <v>270</v>
      </c>
      <c r="I134" s="75">
        <v>159</v>
      </c>
      <c r="J134" s="75">
        <v>3180</v>
      </c>
      <c r="K134" s="71"/>
      <c r="L134" s="71"/>
      <c r="M134" s="71"/>
    </row>
    <row r="135" spans="1:13" s="61" customFormat="1" ht="12.75">
      <c r="A135" s="59"/>
      <c r="B135" s="59"/>
      <c r="C135" s="59"/>
      <c r="D135" s="59"/>
      <c r="E135" s="60"/>
      <c r="F135" s="59"/>
      <c r="G135" s="80"/>
      <c r="H135" s="59"/>
      <c r="I135" s="72">
        <f>SUM(I133:I134)</f>
        <v>185</v>
      </c>
      <c r="J135" s="72">
        <f>SUM(J133:J134)</f>
        <v>3434</v>
      </c>
      <c r="K135" s="71">
        <v>3434</v>
      </c>
      <c r="L135" s="71">
        <v>2.33</v>
      </c>
      <c r="M135" s="71">
        <f>K135*L135</f>
        <v>8001.22</v>
      </c>
    </row>
    <row r="136" spans="1:13" s="61" customFormat="1">
      <c r="A136" s="59">
        <v>107</v>
      </c>
      <c r="B136" s="59">
        <v>23</v>
      </c>
      <c r="C136" s="74" t="s">
        <v>271</v>
      </c>
      <c r="D136" s="90" t="s">
        <v>27</v>
      </c>
      <c r="E136" s="74" t="s">
        <v>261</v>
      </c>
      <c r="F136" s="74" t="s">
        <v>648</v>
      </c>
      <c r="G136" s="79" t="s">
        <v>52</v>
      </c>
      <c r="H136" s="86" t="s">
        <v>272</v>
      </c>
      <c r="I136" s="75">
        <v>14</v>
      </c>
      <c r="J136" s="75">
        <v>168</v>
      </c>
      <c r="K136" s="71"/>
      <c r="L136" s="71"/>
      <c r="M136" s="71"/>
    </row>
    <row r="137" spans="1:13" s="61" customFormat="1">
      <c r="A137" s="59">
        <f>A136+1</f>
        <v>108</v>
      </c>
      <c r="B137" s="59"/>
      <c r="C137" s="74"/>
      <c r="D137" s="85"/>
      <c r="E137" s="74" t="s">
        <v>261</v>
      </c>
      <c r="F137" s="74" t="s">
        <v>649</v>
      </c>
      <c r="G137" s="79" t="s">
        <v>273</v>
      </c>
      <c r="H137" s="86" t="s">
        <v>274</v>
      </c>
      <c r="I137" s="75">
        <v>15</v>
      </c>
      <c r="J137" s="75">
        <v>306</v>
      </c>
      <c r="K137" s="71"/>
      <c r="L137" s="71"/>
      <c r="M137" s="71"/>
    </row>
    <row r="138" spans="1:13" s="61" customFormat="1">
      <c r="A138" s="59">
        <f t="shared" ref="A138" si="14">A137+1</f>
        <v>109</v>
      </c>
      <c r="B138" s="59"/>
      <c r="C138" s="74"/>
      <c r="D138" s="85"/>
      <c r="E138" s="74" t="s">
        <v>261</v>
      </c>
      <c r="F138" s="74" t="s">
        <v>650</v>
      </c>
      <c r="G138" s="79" t="s">
        <v>275</v>
      </c>
      <c r="H138" s="86" t="s">
        <v>276</v>
      </c>
      <c r="I138" s="75">
        <v>50</v>
      </c>
      <c r="J138" s="75">
        <v>2050</v>
      </c>
      <c r="K138" s="71"/>
      <c r="L138" s="71"/>
      <c r="M138" s="71"/>
    </row>
    <row r="139" spans="1:13" s="61" customFormat="1" ht="12.75">
      <c r="A139" s="59"/>
      <c r="B139" s="59"/>
      <c r="C139" s="59"/>
      <c r="D139" s="59"/>
      <c r="E139" s="60"/>
      <c r="F139" s="59"/>
      <c r="G139" s="80"/>
      <c r="H139" s="59"/>
      <c r="I139" s="72">
        <f>SUM(I136:I138)</f>
        <v>79</v>
      </c>
      <c r="J139" s="72">
        <f>SUM(J136:J138)</f>
        <v>2524</v>
      </c>
      <c r="K139" s="71">
        <v>2524</v>
      </c>
      <c r="L139" s="71">
        <v>2.33</v>
      </c>
      <c r="M139" s="71">
        <f>K139*L139</f>
        <v>5880.92</v>
      </c>
    </row>
    <row r="140" spans="1:13" s="61" customFormat="1">
      <c r="A140" s="59">
        <v>110</v>
      </c>
      <c r="B140" s="59">
        <v>24</v>
      </c>
      <c r="C140" s="74" t="s">
        <v>277</v>
      </c>
      <c r="D140" s="90" t="s">
        <v>27</v>
      </c>
      <c r="E140" s="74" t="s">
        <v>261</v>
      </c>
      <c r="F140" s="74" t="s">
        <v>651</v>
      </c>
      <c r="G140" s="79" t="s">
        <v>71</v>
      </c>
      <c r="H140" s="86" t="s">
        <v>278</v>
      </c>
      <c r="I140" s="75">
        <v>1</v>
      </c>
      <c r="J140" s="75">
        <v>1</v>
      </c>
      <c r="K140" s="71"/>
      <c r="L140" s="71"/>
      <c r="M140" s="71"/>
    </row>
    <row r="141" spans="1:13" s="61" customFormat="1">
      <c r="A141" s="59">
        <f>A140+1</f>
        <v>111</v>
      </c>
      <c r="B141" s="59"/>
      <c r="C141" s="74"/>
      <c r="D141" s="85"/>
      <c r="E141" s="74" t="s">
        <v>261</v>
      </c>
      <c r="F141" s="74" t="s">
        <v>652</v>
      </c>
      <c r="G141" s="79" t="s">
        <v>71</v>
      </c>
      <c r="H141" s="86" t="s">
        <v>279</v>
      </c>
      <c r="I141" s="75">
        <v>12</v>
      </c>
      <c r="J141" s="75">
        <v>212</v>
      </c>
      <c r="K141" s="71"/>
      <c r="L141" s="71"/>
      <c r="M141" s="71"/>
    </row>
    <row r="142" spans="1:13" s="61" customFormat="1" ht="30">
      <c r="A142" s="59">
        <f t="shared" ref="A142" si="15">A141+1</f>
        <v>112</v>
      </c>
      <c r="B142" s="59"/>
      <c r="C142" s="74"/>
      <c r="D142" s="85"/>
      <c r="E142" s="74" t="s">
        <v>261</v>
      </c>
      <c r="F142" s="74" t="s">
        <v>653</v>
      </c>
      <c r="G142" s="79" t="s">
        <v>98</v>
      </c>
      <c r="H142" s="86" t="s">
        <v>280</v>
      </c>
      <c r="I142" s="75">
        <v>128</v>
      </c>
      <c r="J142" s="75">
        <v>3071</v>
      </c>
      <c r="K142" s="71"/>
      <c r="L142" s="71"/>
      <c r="M142" s="71"/>
    </row>
    <row r="143" spans="1:13" s="61" customFormat="1" ht="12.75">
      <c r="A143" s="59"/>
      <c r="B143" s="59"/>
      <c r="C143" s="59"/>
      <c r="D143" s="59"/>
      <c r="E143" s="60"/>
      <c r="F143" s="59"/>
      <c r="G143" s="80"/>
      <c r="H143" s="59"/>
      <c r="I143" s="72">
        <f>SUM(I140:I142)</f>
        <v>141</v>
      </c>
      <c r="J143" s="72">
        <f>SUM(J140:J142)</f>
        <v>3284</v>
      </c>
      <c r="K143" s="71">
        <v>3284</v>
      </c>
      <c r="L143" s="71">
        <v>2.33</v>
      </c>
      <c r="M143" s="71">
        <f>K143*L143</f>
        <v>7651.72</v>
      </c>
    </row>
    <row r="144" spans="1:13" s="61" customFormat="1">
      <c r="A144" s="59">
        <v>113</v>
      </c>
      <c r="B144" s="59">
        <v>25</v>
      </c>
      <c r="C144" s="74" t="s">
        <v>281</v>
      </c>
      <c r="D144" s="90" t="s">
        <v>27</v>
      </c>
      <c r="E144" s="74" t="s">
        <v>261</v>
      </c>
      <c r="F144" s="74" t="s">
        <v>654</v>
      </c>
      <c r="G144" s="79" t="s">
        <v>77</v>
      </c>
      <c r="H144" s="86" t="s">
        <v>282</v>
      </c>
      <c r="I144" s="75">
        <v>14</v>
      </c>
      <c r="J144" s="75">
        <v>264</v>
      </c>
      <c r="K144" s="71"/>
      <c r="L144" s="71"/>
      <c r="M144" s="71"/>
    </row>
    <row r="145" spans="1:13" s="61" customFormat="1">
      <c r="A145" s="59">
        <f>A144+1</f>
        <v>114</v>
      </c>
      <c r="B145" s="59"/>
      <c r="C145" s="74"/>
      <c r="D145" s="85"/>
      <c r="E145" s="74" t="s">
        <v>261</v>
      </c>
      <c r="F145" s="74" t="s">
        <v>655</v>
      </c>
      <c r="G145" s="79" t="s">
        <v>283</v>
      </c>
      <c r="H145" s="86" t="s">
        <v>284</v>
      </c>
      <c r="I145" s="75">
        <v>6</v>
      </c>
      <c r="J145" s="75">
        <v>157</v>
      </c>
      <c r="K145" s="71"/>
      <c r="L145" s="71"/>
      <c r="M145" s="71"/>
    </row>
    <row r="146" spans="1:13" s="61" customFormat="1">
      <c r="A146" s="59">
        <f t="shared" ref="A146:A149" si="16">A145+1</f>
        <v>115</v>
      </c>
      <c r="B146" s="59"/>
      <c r="C146" s="74"/>
      <c r="D146" s="85"/>
      <c r="E146" s="74" t="s">
        <v>261</v>
      </c>
      <c r="F146" s="74" t="s">
        <v>656</v>
      </c>
      <c r="G146" s="79" t="s">
        <v>283</v>
      </c>
      <c r="H146" s="86" t="s">
        <v>285</v>
      </c>
      <c r="I146" s="75">
        <v>16</v>
      </c>
      <c r="J146" s="75">
        <v>335</v>
      </c>
      <c r="K146" s="71"/>
      <c r="L146" s="71"/>
      <c r="M146" s="71"/>
    </row>
    <row r="147" spans="1:13" s="61" customFormat="1">
      <c r="A147" s="59">
        <f t="shared" si="16"/>
        <v>116</v>
      </c>
      <c r="B147" s="59"/>
      <c r="C147" s="74"/>
      <c r="D147" s="85"/>
      <c r="E147" s="74" t="s">
        <v>261</v>
      </c>
      <c r="F147" s="74" t="s">
        <v>657</v>
      </c>
      <c r="G147" s="79" t="s">
        <v>283</v>
      </c>
      <c r="H147" s="86" t="s">
        <v>286</v>
      </c>
      <c r="I147" s="75">
        <v>30</v>
      </c>
      <c r="J147" s="75">
        <v>721</v>
      </c>
      <c r="K147" s="71"/>
      <c r="L147" s="71"/>
      <c r="M147" s="71"/>
    </row>
    <row r="148" spans="1:13" s="61" customFormat="1">
      <c r="A148" s="59">
        <f t="shared" si="16"/>
        <v>117</v>
      </c>
      <c r="B148" s="59"/>
      <c r="C148" s="74"/>
      <c r="D148" s="85"/>
      <c r="E148" s="74" t="s">
        <v>261</v>
      </c>
      <c r="F148" s="74" t="s">
        <v>658</v>
      </c>
      <c r="G148" s="79" t="s">
        <v>283</v>
      </c>
      <c r="H148" s="86" t="s">
        <v>287</v>
      </c>
      <c r="I148" s="75">
        <v>67</v>
      </c>
      <c r="J148" s="75">
        <v>1377</v>
      </c>
      <c r="K148" s="71"/>
      <c r="L148" s="71"/>
      <c r="M148" s="71"/>
    </row>
    <row r="149" spans="1:13" s="61" customFormat="1">
      <c r="A149" s="59">
        <f t="shared" si="16"/>
        <v>118</v>
      </c>
      <c r="B149" s="59"/>
      <c r="C149" s="74"/>
      <c r="D149" s="85"/>
      <c r="E149" s="74" t="s">
        <v>261</v>
      </c>
      <c r="F149" s="74" t="s">
        <v>659</v>
      </c>
      <c r="G149" s="79" t="s">
        <v>78</v>
      </c>
      <c r="H149" s="86" t="s">
        <v>288</v>
      </c>
      <c r="I149" s="75">
        <v>16</v>
      </c>
      <c r="J149" s="75">
        <v>268</v>
      </c>
      <c r="K149" s="71"/>
      <c r="L149" s="71"/>
      <c r="M149" s="71"/>
    </row>
    <row r="150" spans="1:13" s="61" customFormat="1" ht="12.75">
      <c r="A150" s="59"/>
      <c r="B150" s="59"/>
      <c r="C150" s="59"/>
      <c r="D150" s="59"/>
      <c r="E150" s="60"/>
      <c r="F150" s="59"/>
      <c r="G150" s="80"/>
      <c r="H150" s="59"/>
      <c r="I150" s="72">
        <f>SUM(I144:I149)</f>
        <v>149</v>
      </c>
      <c r="J150" s="72">
        <f>SUM(J144:J149)</f>
        <v>3122</v>
      </c>
      <c r="K150" s="71">
        <v>3122</v>
      </c>
      <c r="L150" s="71">
        <v>2.33</v>
      </c>
      <c r="M150" s="71">
        <f>K150*L150</f>
        <v>7274.26</v>
      </c>
    </row>
    <row r="151" spans="1:13" s="61" customFormat="1">
      <c r="A151" s="59">
        <v>119</v>
      </c>
      <c r="B151" s="59">
        <v>26</v>
      </c>
      <c r="C151" s="74" t="s">
        <v>289</v>
      </c>
      <c r="D151" s="90" t="s">
        <v>27</v>
      </c>
      <c r="E151" s="74" t="s">
        <v>261</v>
      </c>
      <c r="F151" s="74" t="s">
        <v>660</v>
      </c>
      <c r="G151" s="79" t="s">
        <v>47</v>
      </c>
      <c r="H151" s="86" t="s">
        <v>290</v>
      </c>
      <c r="I151" s="75">
        <v>9</v>
      </c>
      <c r="J151" s="75">
        <v>158</v>
      </c>
      <c r="K151" s="71"/>
      <c r="L151" s="71"/>
      <c r="M151" s="71"/>
    </row>
    <row r="152" spans="1:13" s="61" customFormat="1">
      <c r="A152" s="59">
        <f>A151+1</f>
        <v>120</v>
      </c>
      <c r="B152" s="59"/>
      <c r="C152" s="74"/>
      <c r="D152" s="85"/>
      <c r="E152" s="74" t="s">
        <v>261</v>
      </c>
      <c r="F152" s="74" t="s">
        <v>661</v>
      </c>
      <c r="G152" s="79" t="s">
        <v>75</v>
      </c>
      <c r="H152" s="86" t="s">
        <v>291</v>
      </c>
      <c r="I152" s="75">
        <v>70</v>
      </c>
      <c r="J152" s="75">
        <v>1321</v>
      </c>
      <c r="K152" s="71"/>
      <c r="L152" s="71"/>
      <c r="M152" s="71"/>
    </row>
    <row r="153" spans="1:13" s="61" customFormat="1">
      <c r="A153" s="59">
        <f t="shared" ref="A153:A154" si="17">A152+1</f>
        <v>121</v>
      </c>
      <c r="B153" s="59"/>
      <c r="C153" s="74"/>
      <c r="D153" s="85"/>
      <c r="E153" s="74" t="s">
        <v>261</v>
      </c>
      <c r="F153" s="74" t="s">
        <v>662</v>
      </c>
      <c r="G153" s="79" t="s">
        <v>49</v>
      </c>
      <c r="H153" s="86" t="s">
        <v>292</v>
      </c>
      <c r="I153" s="75">
        <v>16</v>
      </c>
      <c r="J153" s="75">
        <v>398</v>
      </c>
      <c r="K153" s="71"/>
      <c r="L153" s="71"/>
      <c r="M153" s="71"/>
    </row>
    <row r="154" spans="1:13" s="61" customFormat="1">
      <c r="A154" s="59">
        <f t="shared" si="17"/>
        <v>122</v>
      </c>
      <c r="B154" s="59"/>
      <c r="C154" s="74"/>
      <c r="D154" s="85"/>
      <c r="E154" s="74" t="s">
        <v>261</v>
      </c>
      <c r="F154" s="74" t="s">
        <v>663</v>
      </c>
      <c r="G154" s="79" t="s">
        <v>293</v>
      </c>
      <c r="H154" s="86" t="s">
        <v>294</v>
      </c>
      <c r="I154" s="75">
        <v>7</v>
      </c>
      <c r="J154" s="75">
        <v>112</v>
      </c>
      <c r="K154" s="71"/>
      <c r="L154" s="71"/>
      <c r="M154" s="71"/>
    </row>
    <row r="155" spans="1:13" s="61" customFormat="1" ht="12.75">
      <c r="A155" s="59"/>
      <c r="B155" s="59"/>
      <c r="C155" s="59"/>
      <c r="D155" s="59"/>
      <c r="E155" s="60"/>
      <c r="F155" s="59"/>
      <c r="G155" s="80"/>
      <c r="H155" s="59"/>
      <c r="I155" s="72">
        <f>SUM(I151:I154)</f>
        <v>102</v>
      </c>
      <c r="J155" s="72">
        <f>SUM(J151:J154)</f>
        <v>1989</v>
      </c>
      <c r="K155" s="71">
        <v>2500</v>
      </c>
      <c r="L155" s="71">
        <v>2.33</v>
      </c>
      <c r="M155" s="71">
        <f>K155*L155</f>
        <v>5825</v>
      </c>
    </row>
    <row r="156" spans="1:13" s="61" customFormat="1">
      <c r="A156" s="59">
        <v>123</v>
      </c>
      <c r="B156" s="59">
        <v>27</v>
      </c>
      <c r="C156" s="74" t="s">
        <v>295</v>
      </c>
      <c r="D156" s="90" t="s">
        <v>27</v>
      </c>
      <c r="E156" s="74" t="s">
        <v>261</v>
      </c>
      <c r="F156" s="74" t="s">
        <v>664</v>
      </c>
      <c r="G156" s="79" t="s">
        <v>296</v>
      </c>
      <c r="H156" s="86" t="s">
        <v>297</v>
      </c>
      <c r="I156" s="75">
        <v>1</v>
      </c>
      <c r="J156" s="75">
        <v>1</v>
      </c>
      <c r="K156" s="71"/>
      <c r="L156" s="71"/>
      <c r="M156" s="71"/>
    </row>
    <row r="157" spans="1:13" s="61" customFormat="1">
      <c r="A157" s="59">
        <f>A156+1</f>
        <v>124</v>
      </c>
      <c r="B157" s="59"/>
      <c r="C157" s="74"/>
      <c r="D157" s="85"/>
      <c r="E157" s="74" t="s">
        <v>261</v>
      </c>
      <c r="F157" s="74" t="s">
        <v>665</v>
      </c>
      <c r="G157" s="79" t="s">
        <v>45</v>
      </c>
      <c r="H157" s="86" t="s">
        <v>298</v>
      </c>
      <c r="I157" s="75">
        <v>5</v>
      </c>
      <c r="J157" s="75">
        <v>5</v>
      </c>
      <c r="K157" s="71"/>
      <c r="L157" s="71"/>
      <c r="M157" s="71"/>
    </row>
    <row r="158" spans="1:13" s="61" customFormat="1">
      <c r="A158" s="59">
        <f t="shared" ref="A158" si="18">A157+1</f>
        <v>125</v>
      </c>
      <c r="B158" s="59"/>
      <c r="C158" s="74"/>
      <c r="D158" s="85"/>
      <c r="E158" s="74" t="s">
        <v>261</v>
      </c>
      <c r="F158" s="74" t="s">
        <v>666</v>
      </c>
      <c r="G158" s="79" t="s">
        <v>28</v>
      </c>
      <c r="H158" s="86" t="s">
        <v>299</v>
      </c>
      <c r="I158" s="75">
        <v>25</v>
      </c>
      <c r="J158" s="75">
        <v>528</v>
      </c>
      <c r="K158" s="71"/>
      <c r="L158" s="71"/>
      <c r="M158" s="71"/>
    </row>
    <row r="159" spans="1:13" s="61" customFormat="1" ht="12.75">
      <c r="A159" s="59"/>
      <c r="B159" s="59"/>
      <c r="C159" s="59"/>
      <c r="D159" s="59"/>
      <c r="E159" s="60"/>
      <c r="F159" s="59"/>
      <c r="G159" s="80"/>
      <c r="H159" s="59"/>
      <c r="I159" s="72">
        <f>SUM(I156:I158)</f>
        <v>31</v>
      </c>
      <c r="J159" s="72">
        <f>SUM(J156:J158)</f>
        <v>534</v>
      </c>
      <c r="K159" s="71">
        <v>1500</v>
      </c>
      <c r="L159" s="71">
        <v>2.33</v>
      </c>
      <c r="M159" s="71">
        <f>K159*L159</f>
        <v>3495</v>
      </c>
    </row>
    <row r="160" spans="1:13" s="61" customFormat="1">
      <c r="A160" s="59">
        <v>126</v>
      </c>
      <c r="B160" s="59">
        <v>28</v>
      </c>
      <c r="C160" s="74" t="s">
        <v>300</v>
      </c>
      <c r="D160" s="90" t="s">
        <v>27</v>
      </c>
      <c r="E160" s="74" t="s">
        <v>261</v>
      </c>
      <c r="F160" s="74" t="s">
        <v>667</v>
      </c>
      <c r="G160" s="79" t="s">
        <v>37</v>
      </c>
      <c r="H160" s="86" t="s">
        <v>301</v>
      </c>
      <c r="I160" s="75">
        <v>43</v>
      </c>
      <c r="J160" s="75">
        <v>809</v>
      </c>
      <c r="K160" s="71"/>
      <c r="L160" s="71"/>
      <c r="M160" s="71"/>
    </row>
    <row r="161" spans="1:13" s="61" customFormat="1">
      <c r="A161" s="59">
        <f>A160+1</f>
        <v>127</v>
      </c>
      <c r="B161" s="59"/>
      <c r="C161" s="74"/>
      <c r="D161" s="85"/>
      <c r="E161" s="74" t="s">
        <v>261</v>
      </c>
      <c r="F161" s="74" t="s">
        <v>668</v>
      </c>
      <c r="G161" s="79" t="s">
        <v>62</v>
      </c>
      <c r="H161" s="86" t="s">
        <v>302</v>
      </c>
      <c r="I161" s="75">
        <v>14</v>
      </c>
      <c r="J161" s="75">
        <v>117</v>
      </c>
      <c r="K161" s="71"/>
      <c r="L161" s="71"/>
      <c r="M161" s="71"/>
    </row>
    <row r="162" spans="1:13" s="61" customFormat="1">
      <c r="A162" s="59">
        <f t="shared" ref="A162" si="19">A161+1</f>
        <v>128</v>
      </c>
      <c r="B162" s="59"/>
      <c r="C162" s="74"/>
      <c r="D162" s="85"/>
      <c r="E162" s="74" t="s">
        <v>261</v>
      </c>
      <c r="F162" s="74" t="s">
        <v>669</v>
      </c>
      <c r="G162" s="79" t="s">
        <v>303</v>
      </c>
      <c r="H162" s="86" t="s">
        <v>304</v>
      </c>
      <c r="I162" s="75">
        <v>24</v>
      </c>
      <c r="J162" s="75">
        <v>274</v>
      </c>
      <c r="K162" s="71"/>
      <c r="L162" s="71"/>
      <c r="M162" s="71"/>
    </row>
    <row r="163" spans="1:13" s="61" customFormat="1" ht="12.75">
      <c r="A163" s="59"/>
      <c r="B163" s="59"/>
      <c r="C163" s="59"/>
      <c r="D163" s="59"/>
      <c r="E163" s="60"/>
      <c r="F163" s="59"/>
      <c r="G163" s="80"/>
      <c r="H163" s="59"/>
      <c r="I163" s="72">
        <f>SUM(I160:I162)</f>
        <v>81</v>
      </c>
      <c r="J163" s="72">
        <f>SUM(J160:J162)</f>
        <v>1200</v>
      </c>
      <c r="K163" s="71">
        <v>1500</v>
      </c>
      <c r="L163" s="71">
        <v>2.33</v>
      </c>
      <c r="M163" s="71">
        <f>K163*L163</f>
        <v>3495</v>
      </c>
    </row>
    <row r="164" spans="1:13" s="61" customFormat="1">
      <c r="A164" s="59">
        <v>129</v>
      </c>
      <c r="B164" s="59">
        <v>29</v>
      </c>
      <c r="C164" s="74" t="s">
        <v>305</v>
      </c>
      <c r="D164" s="90" t="s">
        <v>27</v>
      </c>
      <c r="E164" s="74" t="s">
        <v>261</v>
      </c>
      <c r="F164" s="74" t="s">
        <v>670</v>
      </c>
      <c r="G164" s="79" t="s">
        <v>89</v>
      </c>
      <c r="H164" s="86" t="s">
        <v>306</v>
      </c>
      <c r="I164" s="75">
        <v>1</v>
      </c>
      <c r="J164" s="75">
        <v>5</v>
      </c>
      <c r="K164" s="71"/>
      <c r="L164" s="71"/>
      <c r="M164" s="71"/>
    </row>
    <row r="165" spans="1:13" s="61" customFormat="1">
      <c r="A165" s="59">
        <f>A164+1</f>
        <v>130</v>
      </c>
      <c r="B165" s="59"/>
      <c r="C165" s="74"/>
      <c r="D165" s="85"/>
      <c r="E165" s="74" t="s">
        <v>261</v>
      </c>
      <c r="F165" s="74" t="s">
        <v>671</v>
      </c>
      <c r="G165" s="79" t="s">
        <v>90</v>
      </c>
      <c r="H165" s="86" t="s">
        <v>307</v>
      </c>
      <c r="I165" s="75">
        <v>2</v>
      </c>
      <c r="J165" s="75">
        <v>12</v>
      </c>
      <c r="K165" s="71"/>
      <c r="L165" s="71"/>
      <c r="M165" s="71"/>
    </row>
    <row r="166" spans="1:13" s="61" customFormat="1">
      <c r="A166" s="59">
        <f t="shared" ref="A166:A170" si="20">A165+1</f>
        <v>131</v>
      </c>
      <c r="B166" s="59"/>
      <c r="C166" s="74"/>
      <c r="D166" s="85"/>
      <c r="E166" s="74" t="s">
        <v>261</v>
      </c>
      <c r="F166" s="74" t="s">
        <v>672</v>
      </c>
      <c r="G166" s="79" t="s">
        <v>88</v>
      </c>
      <c r="H166" s="86" t="s">
        <v>308</v>
      </c>
      <c r="I166" s="75">
        <v>4</v>
      </c>
      <c r="J166" s="75">
        <v>62</v>
      </c>
      <c r="K166" s="71"/>
      <c r="L166" s="71"/>
      <c r="M166" s="71"/>
    </row>
    <row r="167" spans="1:13" s="61" customFormat="1">
      <c r="A167" s="59">
        <f t="shared" si="20"/>
        <v>132</v>
      </c>
      <c r="B167" s="59"/>
      <c r="C167" s="74"/>
      <c r="D167" s="85"/>
      <c r="E167" s="74" t="s">
        <v>261</v>
      </c>
      <c r="F167" s="74" t="s">
        <v>673</v>
      </c>
      <c r="G167" s="79" t="s">
        <v>84</v>
      </c>
      <c r="H167" s="86" t="s">
        <v>309</v>
      </c>
      <c r="I167" s="75">
        <v>2</v>
      </c>
      <c r="J167" s="75">
        <v>5</v>
      </c>
      <c r="K167" s="71"/>
      <c r="L167" s="71"/>
      <c r="M167" s="71"/>
    </row>
    <row r="168" spans="1:13" s="61" customFormat="1">
      <c r="A168" s="59">
        <f t="shared" si="20"/>
        <v>133</v>
      </c>
      <c r="B168" s="59"/>
      <c r="C168" s="74"/>
      <c r="D168" s="85"/>
      <c r="E168" s="74" t="s">
        <v>261</v>
      </c>
      <c r="F168" s="74" t="s">
        <v>674</v>
      </c>
      <c r="G168" s="79" t="s">
        <v>70</v>
      </c>
      <c r="H168" s="86" t="s">
        <v>310</v>
      </c>
      <c r="I168" s="75">
        <v>6</v>
      </c>
      <c r="J168" s="75">
        <v>175</v>
      </c>
      <c r="K168" s="71"/>
      <c r="L168" s="71"/>
      <c r="M168" s="71"/>
    </row>
    <row r="169" spans="1:13" s="61" customFormat="1" ht="30">
      <c r="A169" s="59">
        <f t="shared" si="20"/>
        <v>134</v>
      </c>
      <c r="B169" s="59"/>
      <c r="C169" s="74"/>
      <c r="D169" s="85"/>
      <c r="E169" s="74" t="s">
        <v>261</v>
      </c>
      <c r="F169" s="74" t="s">
        <v>675</v>
      </c>
      <c r="G169" s="79" t="s">
        <v>70</v>
      </c>
      <c r="H169" s="86" t="s">
        <v>311</v>
      </c>
      <c r="I169" s="75">
        <v>36</v>
      </c>
      <c r="J169" s="75">
        <v>648</v>
      </c>
      <c r="K169" s="71"/>
      <c r="L169" s="71"/>
      <c r="M169" s="71"/>
    </row>
    <row r="170" spans="1:13" s="61" customFormat="1">
      <c r="A170" s="59">
        <f t="shared" si="20"/>
        <v>135</v>
      </c>
      <c r="B170" s="59"/>
      <c r="C170" s="74"/>
      <c r="D170" s="85"/>
      <c r="E170" s="74" t="s">
        <v>261</v>
      </c>
      <c r="F170" s="74" t="s">
        <v>676</v>
      </c>
      <c r="G170" s="79" t="s">
        <v>70</v>
      </c>
      <c r="H170" s="86" t="s">
        <v>312</v>
      </c>
      <c r="I170" s="75">
        <v>43</v>
      </c>
      <c r="J170" s="75">
        <v>742</v>
      </c>
      <c r="K170" s="71"/>
      <c r="L170" s="71"/>
      <c r="M170" s="71"/>
    </row>
    <row r="171" spans="1:13" s="61" customFormat="1" ht="12.75">
      <c r="A171" s="59"/>
      <c r="B171" s="59"/>
      <c r="C171" s="59"/>
      <c r="D171" s="59"/>
      <c r="E171" s="60"/>
      <c r="F171" s="59"/>
      <c r="G171" s="80"/>
      <c r="H171" s="59"/>
      <c r="I171" s="72">
        <f>SUM(I164:I170)</f>
        <v>94</v>
      </c>
      <c r="J171" s="72">
        <f>SUM(J164:J170)</f>
        <v>1649</v>
      </c>
      <c r="K171" s="71">
        <v>2500</v>
      </c>
      <c r="L171" s="71">
        <v>2.33</v>
      </c>
      <c r="M171" s="71">
        <f>K171*L171</f>
        <v>5825</v>
      </c>
    </row>
    <row r="172" spans="1:13" s="61" customFormat="1" ht="30">
      <c r="A172" s="59">
        <v>136</v>
      </c>
      <c r="B172" s="59">
        <v>30</v>
      </c>
      <c r="C172" s="74" t="s">
        <v>313</v>
      </c>
      <c r="D172" s="90" t="s">
        <v>27</v>
      </c>
      <c r="E172" s="74" t="s">
        <v>261</v>
      </c>
      <c r="F172" s="74" t="s">
        <v>677</v>
      </c>
      <c r="G172" s="79" t="s">
        <v>83</v>
      </c>
      <c r="H172" s="86" t="s">
        <v>314</v>
      </c>
      <c r="I172" s="75">
        <v>71</v>
      </c>
      <c r="J172" s="75">
        <v>1506</v>
      </c>
      <c r="K172" s="71"/>
      <c r="L172" s="71"/>
      <c r="M172" s="71"/>
    </row>
    <row r="173" spans="1:13" s="61" customFormat="1">
      <c r="A173" s="59">
        <f>A172+1</f>
        <v>137</v>
      </c>
      <c r="B173" s="59"/>
      <c r="C173" s="74"/>
      <c r="D173" s="85"/>
      <c r="E173" s="74" t="s">
        <v>261</v>
      </c>
      <c r="F173" s="74" t="s">
        <v>678</v>
      </c>
      <c r="G173" s="79" t="s">
        <v>63</v>
      </c>
      <c r="H173" s="86" t="s">
        <v>315</v>
      </c>
      <c r="I173" s="75">
        <v>35</v>
      </c>
      <c r="J173" s="75">
        <v>935</v>
      </c>
      <c r="K173" s="71"/>
      <c r="L173" s="71"/>
      <c r="M173" s="71"/>
    </row>
    <row r="174" spans="1:13" s="61" customFormat="1" ht="12.75">
      <c r="A174" s="59"/>
      <c r="B174" s="59"/>
      <c r="C174" s="59"/>
      <c r="D174" s="59"/>
      <c r="E174" s="60"/>
      <c r="F174" s="59"/>
      <c r="G174" s="80"/>
      <c r="H174" s="59"/>
      <c r="I174" s="72">
        <f>SUM(I172:I173)</f>
        <v>106</v>
      </c>
      <c r="J174" s="72">
        <f>SUM(J172:J173)</f>
        <v>2441</v>
      </c>
      <c r="K174" s="71">
        <v>2441</v>
      </c>
      <c r="L174" s="71">
        <v>2.33</v>
      </c>
      <c r="M174" s="71">
        <f>K174*L174</f>
        <v>5687.53</v>
      </c>
    </row>
    <row r="175" spans="1:13" s="61" customFormat="1" ht="30" customHeight="1">
      <c r="A175" s="59">
        <v>138</v>
      </c>
      <c r="B175" s="59">
        <v>31</v>
      </c>
      <c r="C175" s="74" t="s">
        <v>316</v>
      </c>
      <c r="D175" s="90" t="s">
        <v>27</v>
      </c>
      <c r="E175" s="74" t="s">
        <v>261</v>
      </c>
      <c r="F175" s="74" t="s">
        <v>679</v>
      </c>
      <c r="G175" s="79" t="s">
        <v>317</v>
      </c>
      <c r="H175" s="86" t="s">
        <v>318</v>
      </c>
      <c r="I175" s="75">
        <v>77</v>
      </c>
      <c r="J175" s="75">
        <v>1149</v>
      </c>
      <c r="K175" s="71"/>
      <c r="L175" s="71"/>
      <c r="M175" s="71"/>
    </row>
    <row r="176" spans="1:13" s="61" customFormat="1">
      <c r="A176" s="59">
        <f>A175+1</f>
        <v>139</v>
      </c>
      <c r="B176" s="59"/>
      <c r="C176" s="74"/>
      <c r="D176" s="85"/>
      <c r="E176" s="74" t="s">
        <v>261</v>
      </c>
      <c r="F176" s="74" t="s">
        <v>680</v>
      </c>
      <c r="G176" s="79" t="s">
        <v>50</v>
      </c>
      <c r="H176" s="86" t="s">
        <v>319</v>
      </c>
      <c r="I176" s="75">
        <v>6</v>
      </c>
      <c r="J176" s="75">
        <v>156</v>
      </c>
      <c r="K176" s="71"/>
      <c r="L176" s="71"/>
      <c r="M176" s="71"/>
    </row>
    <row r="177" spans="1:13" s="61" customFormat="1" ht="30">
      <c r="A177" s="59">
        <f t="shared" ref="A177" si="21">A176+1</f>
        <v>140</v>
      </c>
      <c r="B177" s="59"/>
      <c r="C177" s="74"/>
      <c r="D177" s="85"/>
      <c r="E177" s="74" t="s">
        <v>261</v>
      </c>
      <c r="F177" s="74" t="s">
        <v>681</v>
      </c>
      <c r="G177" s="79" t="s">
        <v>51</v>
      </c>
      <c r="H177" s="86" t="s">
        <v>320</v>
      </c>
      <c r="I177" s="75">
        <v>112</v>
      </c>
      <c r="J177" s="75">
        <v>1820</v>
      </c>
      <c r="K177" s="71"/>
      <c r="L177" s="71"/>
      <c r="M177" s="71"/>
    </row>
    <row r="178" spans="1:13" s="61" customFormat="1" ht="12.75">
      <c r="A178" s="59"/>
      <c r="B178" s="59"/>
      <c r="C178" s="59"/>
      <c r="D178" s="59"/>
      <c r="E178" s="60"/>
      <c r="F178" s="59"/>
      <c r="G178" s="80"/>
      <c r="H178" s="59"/>
      <c r="I178" s="72">
        <f>SUM(I175:I177)</f>
        <v>195</v>
      </c>
      <c r="J178" s="72">
        <f>SUM(J175:J177)</f>
        <v>3125</v>
      </c>
      <c r="K178" s="71">
        <v>3125</v>
      </c>
      <c r="L178" s="71">
        <v>2.33</v>
      </c>
      <c r="M178" s="71">
        <f>K178*L178</f>
        <v>7281.25</v>
      </c>
    </row>
    <row r="179" spans="1:13" s="61" customFormat="1">
      <c r="A179" s="59">
        <v>141</v>
      </c>
      <c r="B179" s="59">
        <v>32</v>
      </c>
      <c r="C179" s="74" t="s">
        <v>321</v>
      </c>
      <c r="D179" s="90" t="s">
        <v>27</v>
      </c>
      <c r="E179" s="74" t="s">
        <v>261</v>
      </c>
      <c r="F179" s="74" t="s">
        <v>682</v>
      </c>
      <c r="G179" s="79" t="s">
        <v>322</v>
      </c>
      <c r="H179" s="86" t="s">
        <v>323</v>
      </c>
      <c r="I179" s="75">
        <v>2</v>
      </c>
      <c r="J179" s="75">
        <v>49</v>
      </c>
      <c r="K179" s="71"/>
      <c r="L179" s="71"/>
      <c r="M179" s="71"/>
    </row>
    <row r="180" spans="1:13" s="61" customFormat="1" ht="45">
      <c r="A180" s="59">
        <f>A179+1</f>
        <v>142</v>
      </c>
      <c r="B180" s="59"/>
      <c r="C180" s="74"/>
      <c r="D180" s="85"/>
      <c r="E180" s="74" t="s">
        <v>261</v>
      </c>
      <c r="F180" s="74" t="s">
        <v>683</v>
      </c>
      <c r="G180" s="79" t="s">
        <v>324</v>
      </c>
      <c r="H180" s="86" t="s">
        <v>325</v>
      </c>
      <c r="I180" s="75">
        <v>60</v>
      </c>
      <c r="J180" s="75">
        <v>1297</v>
      </c>
      <c r="K180" s="71"/>
      <c r="L180" s="71"/>
      <c r="M180" s="71"/>
    </row>
    <row r="181" spans="1:13" s="61" customFormat="1" ht="45">
      <c r="A181" s="59">
        <f t="shared" ref="A181:A184" si="22">A180+1</f>
        <v>143</v>
      </c>
      <c r="B181" s="59"/>
      <c r="C181" s="74"/>
      <c r="D181" s="85"/>
      <c r="E181" s="74" t="s">
        <v>261</v>
      </c>
      <c r="F181" s="74" t="s">
        <v>684</v>
      </c>
      <c r="G181" s="79" t="s">
        <v>324</v>
      </c>
      <c r="H181" s="86" t="s">
        <v>326</v>
      </c>
      <c r="I181" s="75">
        <v>23</v>
      </c>
      <c r="J181" s="75">
        <v>211</v>
      </c>
      <c r="K181" s="71"/>
      <c r="L181" s="71"/>
      <c r="M181" s="71"/>
    </row>
    <row r="182" spans="1:13" s="61" customFormat="1" ht="45">
      <c r="A182" s="59">
        <f t="shared" si="22"/>
        <v>144</v>
      </c>
      <c r="B182" s="59"/>
      <c r="C182" s="74"/>
      <c r="D182" s="85"/>
      <c r="E182" s="74" t="s">
        <v>261</v>
      </c>
      <c r="F182" s="74" t="s">
        <v>685</v>
      </c>
      <c r="G182" s="79" t="s">
        <v>324</v>
      </c>
      <c r="H182" s="86" t="s">
        <v>327</v>
      </c>
      <c r="I182" s="75">
        <v>60</v>
      </c>
      <c r="J182" s="75">
        <v>1210</v>
      </c>
      <c r="K182" s="71"/>
      <c r="L182" s="71"/>
      <c r="M182" s="71"/>
    </row>
    <row r="183" spans="1:13" s="61" customFormat="1" ht="45">
      <c r="A183" s="59">
        <f t="shared" si="22"/>
        <v>145</v>
      </c>
      <c r="B183" s="59"/>
      <c r="C183" s="74"/>
      <c r="D183" s="85"/>
      <c r="E183" s="74" t="s">
        <v>261</v>
      </c>
      <c r="F183" s="74" t="s">
        <v>686</v>
      </c>
      <c r="G183" s="79" t="s">
        <v>324</v>
      </c>
      <c r="H183" s="86" t="s">
        <v>328</v>
      </c>
      <c r="I183" s="75">
        <v>39</v>
      </c>
      <c r="J183" s="75">
        <v>624</v>
      </c>
      <c r="K183" s="71"/>
      <c r="L183" s="71"/>
      <c r="M183" s="71"/>
    </row>
    <row r="184" spans="1:13" s="61" customFormat="1" ht="45">
      <c r="A184" s="59">
        <f t="shared" si="22"/>
        <v>146</v>
      </c>
      <c r="B184" s="59"/>
      <c r="C184" s="74"/>
      <c r="D184" s="85"/>
      <c r="E184" s="74" t="s">
        <v>261</v>
      </c>
      <c r="F184" s="74" t="s">
        <v>687</v>
      </c>
      <c r="G184" s="79" t="s">
        <v>324</v>
      </c>
      <c r="H184" s="86" t="s">
        <v>329</v>
      </c>
      <c r="I184" s="75">
        <v>85</v>
      </c>
      <c r="J184" s="75">
        <v>1704</v>
      </c>
      <c r="K184" s="71"/>
      <c r="L184" s="71"/>
      <c r="M184" s="71"/>
    </row>
    <row r="185" spans="1:13" s="61" customFormat="1" ht="12.75">
      <c r="A185" s="59"/>
      <c r="B185" s="59"/>
      <c r="C185" s="59"/>
      <c r="D185" s="59"/>
      <c r="E185" s="60"/>
      <c r="F185" s="59"/>
      <c r="G185" s="80"/>
      <c r="H185" s="59"/>
      <c r="I185" s="72">
        <f>SUM(I179:I184)</f>
        <v>269</v>
      </c>
      <c r="J185" s="72">
        <f>SUM(J179:J184)</f>
        <v>5095</v>
      </c>
      <c r="K185" s="71">
        <v>5095</v>
      </c>
      <c r="L185" s="71">
        <v>2.33</v>
      </c>
      <c r="M185" s="71">
        <f>K185*L185</f>
        <v>11871.35</v>
      </c>
    </row>
    <row r="186" spans="1:13" s="61" customFormat="1">
      <c r="A186" s="59">
        <v>147</v>
      </c>
      <c r="B186" s="59">
        <v>33</v>
      </c>
      <c r="C186" s="74" t="s">
        <v>330</v>
      </c>
      <c r="D186" s="90" t="s">
        <v>27</v>
      </c>
      <c r="E186" s="74" t="s">
        <v>331</v>
      </c>
      <c r="F186" s="74" t="s">
        <v>688</v>
      </c>
      <c r="G186" s="79" t="s">
        <v>54</v>
      </c>
      <c r="H186" s="86" t="s">
        <v>332</v>
      </c>
      <c r="I186" s="75">
        <v>3</v>
      </c>
      <c r="J186" s="75">
        <v>22</v>
      </c>
      <c r="K186" s="71"/>
      <c r="L186" s="71"/>
      <c r="M186" s="71"/>
    </row>
    <row r="187" spans="1:13" s="61" customFormat="1">
      <c r="A187" s="59">
        <f>A186+1</f>
        <v>148</v>
      </c>
      <c r="B187" s="59"/>
      <c r="C187" s="74"/>
      <c r="D187" s="85"/>
      <c r="E187" s="74" t="s">
        <v>331</v>
      </c>
      <c r="F187" s="74" t="s">
        <v>689</v>
      </c>
      <c r="G187" s="79" t="s">
        <v>53</v>
      </c>
      <c r="H187" s="86" t="s">
        <v>333</v>
      </c>
      <c r="I187" s="75">
        <v>125</v>
      </c>
      <c r="J187" s="75">
        <v>5125</v>
      </c>
      <c r="K187" s="71"/>
      <c r="L187" s="71"/>
      <c r="M187" s="71"/>
    </row>
    <row r="188" spans="1:13" s="61" customFormat="1" ht="12.75">
      <c r="A188" s="59"/>
      <c r="B188" s="59"/>
      <c r="C188" s="59"/>
      <c r="D188" s="59"/>
      <c r="E188" s="60"/>
      <c r="F188" s="59"/>
      <c r="G188" s="80"/>
      <c r="H188" s="59"/>
      <c r="I188" s="72">
        <f>SUM(I186:I187)</f>
        <v>128</v>
      </c>
      <c r="J188" s="72">
        <f>SUM(J186:J187)</f>
        <v>5147</v>
      </c>
      <c r="K188" s="71">
        <v>5147</v>
      </c>
      <c r="L188" s="71">
        <v>2.33</v>
      </c>
      <c r="M188" s="71">
        <f>K188*L188</f>
        <v>11992.51</v>
      </c>
    </row>
    <row r="189" spans="1:13" s="61" customFormat="1">
      <c r="A189" s="59">
        <v>149</v>
      </c>
      <c r="B189" s="59">
        <v>34</v>
      </c>
      <c r="C189" s="74" t="s">
        <v>334</v>
      </c>
      <c r="D189" s="90" t="s">
        <v>27</v>
      </c>
      <c r="E189" s="74" t="s">
        <v>331</v>
      </c>
      <c r="F189" s="74" t="s">
        <v>690</v>
      </c>
      <c r="G189" s="79" t="s">
        <v>74</v>
      </c>
      <c r="H189" s="86" t="s">
        <v>335</v>
      </c>
      <c r="I189" s="75">
        <v>4</v>
      </c>
      <c r="J189" s="75">
        <v>21</v>
      </c>
      <c r="K189" s="71"/>
      <c r="L189" s="71"/>
      <c r="M189" s="71"/>
    </row>
    <row r="190" spans="1:13" s="61" customFormat="1" ht="12.75">
      <c r="A190" s="59"/>
      <c r="B190" s="59"/>
      <c r="C190" s="59"/>
      <c r="D190" s="59"/>
      <c r="E190" s="60"/>
      <c r="F190" s="59"/>
      <c r="G190" s="80"/>
      <c r="H190" s="59"/>
      <c r="I190" s="72">
        <v>4</v>
      </c>
      <c r="J190" s="72">
        <v>21</v>
      </c>
      <c r="K190" s="71">
        <v>1500</v>
      </c>
      <c r="L190" s="71">
        <v>2.33</v>
      </c>
      <c r="M190" s="71">
        <f>K190*L190</f>
        <v>3495</v>
      </c>
    </row>
    <row r="191" spans="1:13" s="61" customFormat="1">
      <c r="A191" s="59">
        <v>150</v>
      </c>
      <c r="B191" s="59">
        <v>35</v>
      </c>
      <c r="C191" s="74" t="s">
        <v>336</v>
      </c>
      <c r="D191" s="90" t="s">
        <v>27</v>
      </c>
      <c r="E191" s="74" t="s">
        <v>331</v>
      </c>
      <c r="F191" s="74" t="s">
        <v>691</v>
      </c>
      <c r="G191" s="79" t="s">
        <v>44</v>
      </c>
      <c r="H191" s="86" t="s">
        <v>337</v>
      </c>
      <c r="I191" s="75">
        <v>6</v>
      </c>
      <c r="J191" s="75">
        <v>138</v>
      </c>
      <c r="K191" s="71"/>
      <c r="L191" s="71"/>
      <c r="M191" s="71"/>
    </row>
    <row r="192" spans="1:13" s="61" customFormat="1">
      <c r="A192" s="59">
        <f>A191+1</f>
        <v>151</v>
      </c>
      <c r="B192" s="59"/>
      <c r="C192" s="74"/>
      <c r="D192" s="85"/>
      <c r="E192" s="74" t="s">
        <v>331</v>
      </c>
      <c r="F192" s="74" t="s">
        <v>692</v>
      </c>
      <c r="G192" s="79" t="s">
        <v>44</v>
      </c>
      <c r="H192" s="86" t="s">
        <v>338</v>
      </c>
      <c r="I192" s="75">
        <v>1</v>
      </c>
      <c r="J192" s="75">
        <v>14</v>
      </c>
      <c r="K192" s="71"/>
      <c r="L192" s="71"/>
      <c r="M192" s="71"/>
    </row>
    <row r="193" spans="1:13" s="61" customFormat="1">
      <c r="A193" s="59">
        <f t="shared" ref="A193:A194" si="23">A192+1</f>
        <v>152</v>
      </c>
      <c r="B193" s="59"/>
      <c r="C193" s="74"/>
      <c r="D193" s="85"/>
      <c r="E193" s="74" t="s">
        <v>331</v>
      </c>
      <c r="F193" s="74" t="s">
        <v>693</v>
      </c>
      <c r="G193" s="79" t="s">
        <v>44</v>
      </c>
      <c r="H193" s="86" t="s">
        <v>339</v>
      </c>
      <c r="I193" s="75">
        <v>7</v>
      </c>
      <c r="J193" s="75">
        <v>129</v>
      </c>
      <c r="K193" s="71"/>
      <c r="L193" s="71"/>
      <c r="M193" s="71"/>
    </row>
    <row r="194" spans="1:13" s="61" customFormat="1">
      <c r="A194" s="59">
        <f t="shared" si="23"/>
        <v>153</v>
      </c>
      <c r="B194" s="59"/>
      <c r="C194" s="74"/>
      <c r="D194" s="85"/>
      <c r="E194" s="74" t="s">
        <v>331</v>
      </c>
      <c r="F194" s="74" t="s">
        <v>694</v>
      </c>
      <c r="G194" s="79" t="s">
        <v>34</v>
      </c>
      <c r="H194" s="86" t="s">
        <v>340</v>
      </c>
      <c r="I194" s="75">
        <v>10</v>
      </c>
      <c r="J194" s="75">
        <v>283</v>
      </c>
      <c r="K194" s="71"/>
      <c r="L194" s="71"/>
      <c r="M194" s="71"/>
    </row>
    <row r="195" spans="1:13" s="61" customFormat="1" ht="12.75">
      <c r="A195" s="59"/>
      <c r="B195" s="59"/>
      <c r="C195" s="59"/>
      <c r="D195" s="59"/>
      <c r="E195" s="60"/>
      <c r="F195" s="59"/>
      <c r="G195" s="80"/>
      <c r="H195" s="59"/>
      <c r="I195" s="72">
        <f>SUM(I191:I194)</f>
        <v>24</v>
      </c>
      <c r="J195" s="72">
        <f>SUM(J191:J194)</f>
        <v>564</v>
      </c>
      <c r="K195" s="71">
        <v>1500</v>
      </c>
      <c r="L195" s="71">
        <v>2.33</v>
      </c>
      <c r="M195" s="71">
        <f>K195*L195</f>
        <v>3495</v>
      </c>
    </row>
    <row r="196" spans="1:13" s="61" customFormat="1">
      <c r="A196" s="59">
        <v>154</v>
      </c>
      <c r="B196" s="59">
        <v>36</v>
      </c>
      <c r="C196" s="74" t="s">
        <v>341</v>
      </c>
      <c r="D196" s="90" t="s">
        <v>56</v>
      </c>
      <c r="E196" s="74" t="s">
        <v>331</v>
      </c>
      <c r="F196" s="74" t="s">
        <v>695</v>
      </c>
      <c r="G196" s="79" t="s">
        <v>95</v>
      </c>
      <c r="H196" s="86" t="s">
        <v>342</v>
      </c>
      <c r="I196" s="75">
        <v>10</v>
      </c>
      <c r="J196" s="75">
        <v>179</v>
      </c>
      <c r="K196" s="71"/>
      <c r="L196" s="71"/>
      <c r="M196" s="71"/>
    </row>
    <row r="197" spans="1:13" s="61" customFormat="1">
      <c r="A197" s="59">
        <f>A196+1</f>
        <v>155</v>
      </c>
      <c r="B197" s="59"/>
      <c r="C197" s="74"/>
      <c r="D197" s="85"/>
      <c r="E197" s="74" t="s">
        <v>331</v>
      </c>
      <c r="F197" s="74" t="s">
        <v>696</v>
      </c>
      <c r="G197" s="79" t="s">
        <v>95</v>
      </c>
      <c r="H197" s="86" t="s">
        <v>343</v>
      </c>
      <c r="I197" s="75">
        <v>1</v>
      </c>
      <c r="J197" s="75">
        <v>4</v>
      </c>
      <c r="K197" s="71"/>
      <c r="L197" s="71"/>
      <c r="M197" s="71"/>
    </row>
    <row r="198" spans="1:13" s="61" customFormat="1" ht="12.75">
      <c r="A198" s="59"/>
      <c r="B198" s="59"/>
      <c r="C198" s="59"/>
      <c r="D198" s="59"/>
      <c r="E198" s="60"/>
      <c r="F198" s="59"/>
      <c r="G198" s="80"/>
      <c r="H198" s="59"/>
      <c r="I198" s="72">
        <f>SUM(I196:I197)</f>
        <v>11</v>
      </c>
      <c r="J198" s="72">
        <f>SUM(J196:J197)</f>
        <v>183</v>
      </c>
      <c r="K198" s="71">
        <v>183</v>
      </c>
      <c r="L198" s="71">
        <v>2.33</v>
      </c>
      <c r="M198" s="71">
        <f>K198*L198</f>
        <v>426.39</v>
      </c>
    </row>
    <row r="199" spans="1:13" s="61" customFormat="1" ht="30">
      <c r="A199" s="59">
        <v>156</v>
      </c>
      <c r="B199" s="59">
        <v>37</v>
      </c>
      <c r="C199" s="74" t="s">
        <v>344</v>
      </c>
      <c r="D199" s="90" t="s">
        <v>27</v>
      </c>
      <c r="E199" s="74" t="s">
        <v>331</v>
      </c>
      <c r="F199" s="74" t="s">
        <v>697</v>
      </c>
      <c r="G199" s="87" t="s">
        <v>345</v>
      </c>
      <c r="H199" s="86" t="s">
        <v>346</v>
      </c>
      <c r="I199" s="75">
        <v>39</v>
      </c>
      <c r="J199" s="75">
        <v>45</v>
      </c>
      <c r="K199" s="71"/>
      <c r="L199" s="71"/>
      <c r="M199" s="71"/>
    </row>
    <row r="200" spans="1:13" s="61" customFormat="1">
      <c r="A200" s="59">
        <f>A199+1</f>
        <v>157</v>
      </c>
      <c r="B200" s="59"/>
      <c r="C200" s="74"/>
      <c r="D200" s="85"/>
      <c r="E200" s="74" t="s">
        <v>331</v>
      </c>
      <c r="F200" s="74" t="s">
        <v>698</v>
      </c>
      <c r="G200" s="79" t="s">
        <v>97</v>
      </c>
      <c r="H200" s="86" t="s">
        <v>347</v>
      </c>
      <c r="I200" s="75">
        <v>3</v>
      </c>
      <c r="J200" s="75">
        <v>22</v>
      </c>
      <c r="K200" s="71"/>
      <c r="L200" s="71"/>
      <c r="M200" s="71"/>
    </row>
    <row r="201" spans="1:13" s="61" customFormat="1">
      <c r="A201" s="59">
        <f t="shared" ref="A201:A203" si="24">A200+1</f>
        <v>158</v>
      </c>
      <c r="B201" s="59"/>
      <c r="C201" s="74"/>
      <c r="D201" s="85"/>
      <c r="E201" s="74" t="s">
        <v>331</v>
      </c>
      <c r="F201" s="74" t="s">
        <v>699</v>
      </c>
      <c r="G201" s="79" t="s">
        <v>348</v>
      </c>
      <c r="H201" s="86" t="s">
        <v>349</v>
      </c>
      <c r="I201" s="75">
        <v>8</v>
      </c>
      <c r="J201" s="75">
        <v>209</v>
      </c>
      <c r="K201" s="71"/>
      <c r="L201" s="71"/>
      <c r="M201" s="71"/>
    </row>
    <row r="202" spans="1:13" s="61" customFormat="1">
      <c r="A202" s="59">
        <f t="shared" si="24"/>
        <v>159</v>
      </c>
      <c r="B202" s="59"/>
      <c r="C202" s="74"/>
      <c r="D202" s="85"/>
      <c r="E202" s="74" t="s">
        <v>331</v>
      </c>
      <c r="F202" s="74" t="s">
        <v>700</v>
      </c>
      <c r="G202" s="79" t="s">
        <v>96</v>
      </c>
      <c r="H202" s="86" t="s">
        <v>350</v>
      </c>
      <c r="I202" s="75">
        <v>1</v>
      </c>
      <c r="J202" s="75">
        <v>1</v>
      </c>
      <c r="K202" s="71"/>
      <c r="L202" s="71"/>
      <c r="M202" s="71"/>
    </row>
    <row r="203" spans="1:13" s="61" customFormat="1">
      <c r="A203" s="59">
        <f t="shared" si="24"/>
        <v>160</v>
      </c>
      <c r="B203" s="59"/>
      <c r="C203" s="74"/>
      <c r="D203" s="85"/>
      <c r="E203" s="74" t="s">
        <v>331</v>
      </c>
      <c r="F203" s="74" t="s">
        <v>701</v>
      </c>
      <c r="G203" s="79" t="s">
        <v>96</v>
      </c>
      <c r="H203" s="86" t="s">
        <v>351</v>
      </c>
      <c r="I203" s="75">
        <v>8</v>
      </c>
      <c r="J203" s="75">
        <v>106</v>
      </c>
      <c r="K203" s="71"/>
      <c r="L203" s="71"/>
      <c r="M203" s="71"/>
    </row>
    <row r="204" spans="1:13" s="61" customFormat="1" ht="12.75">
      <c r="A204" s="59"/>
      <c r="B204" s="59"/>
      <c r="C204" s="59"/>
      <c r="D204" s="59"/>
      <c r="E204" s="60"/>
      <c r="F204" s="59"/>
      <c r="G204" s="80"/>
      <c r="H204" s="59"/>
      <c r="I204" s="72">
        <f>SUM(I199:I203)</f>
        <v>59</v>
      </c>
      <c r="J204" s="72">
        <f>SUM(J199:J203)</f>
        <v>383</v>
      </c>
      <c r="K204" s="71">
        <v>1500</v>
      </c>
      <c r="L204" s="71">
        <v>2.33</v>
      </c>
      <c r="M204" s="71">
        <f>K204*L204</f>
        <v>3495</v>
      </c>
    </row>
    <row r="205" spans="1:13" s="61" customFormat="1">
      <c r="A205" s="59">
        <v>161</v>
      </c>
      <c r="B205" s="59">
        <v>38</v>
      </c>
      <c r="C205" s="74" t="s">
        <v>352</v>
      </c>
      <c r="D205" s="90" t="s">
        <v>27</v>
      </c>
      <c r="E205" s="74" t="s">
        <v>331</v>
      </c>
      <c r="F205" s="74" t="s">
        <v>702</v>
      </c>
      <c r="G205" s="79" t="s">
        <v>353</v>
      </c>
      <c r="H205" s="86" t="s">
        <v>354</v>
      </c>
      <c r="I205" s="75">
        <v>6</v>
      </c>
      <c r="J205" s="75">
        <v>147</v>
      </c>
      <c r="K205" s="71"/>
      <c r="L205" s="71"/>
      <c r="M205" s="71"/>
    </row>
    <row r="206" spans="1:13" s="61" customFormat="1">
      <c r="A206" s="59">
        <f>A205+1</f>
        <v>162</v>
      </c>
      <c r="B206" s="59"/>
      <c r="C206" s="74"/>
      <c r="D206" s="85"/>
      <c r="E206" s="74" t="s">
        <v>331</v>
      </c>
      <c r="F206" s="74" t="s">
        <v>703</v>
      </c>
      <c r="G206" s="79" t="s">
        <v>39</v>
      </c>
      <c r="H206" s="86" t="s">
        <v>355</v>
      </c>
      <c r="I206" s="75">
        <v>35</v>
      </c>
      <c r="J206" s="75">
        <v>940</v>
      </c>
      <c r="K206" s="71"/>
      <c r="L206" s="71"/>
      <c r="M206" s="71"/>
    </row>
    <row r="207" spans="1:13" s="61" customFormat="1">
      <c r="A207" s="59">
        <f t="shared" ref="A207:A208" si="25">A206+1</f>
        <v>163</v>
      </c>
      <c r="B207" s="59"/>
      <c r="C207" s="74"/>
      <c r="D207" s="85"/>
      <c r="E207" s="74" t="s">
        <v>331</v>
      </c>
      <c r="F207" s="74" t="s">
        <v>704</v>
      </c>
      <c r="G207" s="79" t="s">
        <v>37</v>
      </c>
      <c r="H207" s="86" t="s">
        <v>356</v>
      </c>
      <c r="I207" s="75">
        <v>20</v>
      </c>
      <c r="J207" s="75">
        <v>399</v>
      </c>
      <c r="K207" s="71"/>
      <c r="L207" s="71"/>
      <c r="M207" s="71"/>
    </row>
    <row r="208" spans="1:13" s="61" customFormat="1">
      <c r="A208" s="59">
        <f t="shared" si="25"/>
        <v>164</v>
      </c>
      <c r="B208" s="59"/>
      <c r="C208" s="74"/>
      <c r="D208" s="85"/>
      <c r="E208" s="74" t="s">
        <v>331</v>
      </c>
      <c r="F208" s="74" t="s">
        <v>705</v>
      </c>
      <c r="G208" s="79" t="s">
        <v>357</v>
      </c>
      <c r="H208" s="86" t="s">
        <v>358</v>
      </c>
      <c r="I208" s="75">
        <v>15</v>
      </c>
      <c r="J208" s="75">
        <v>399</v>
      </c>
      <c r="K208" s="71"/>
      <c r="L208" s="71"/>
      <c r="M208" s="71"/>
    </row>
    <row r="209" spans="1:13" s="61" customFormat="1" ht="12.75">
      <c r="A209" s="59"/>
      <c r="B209" s="59"/>
      <c r="C209" s="59"/>
      <c r="D209" s="59"/>
      <c r="E209" s="60"/>
      <c r="F209" s="59"/>
      <c r="G209" s="80"/>
      <c r="H209" s="59"/>
      <c r="I209" s="72">
        <f>SUM(I205:I208)</f>
        <v>76</v>
      </c>
      <c r="J209" s="72">
        <f>SUM(J205:J208)</f>
        <v>1885</v>
      </c>
      <c r="K209" s="71">
        <v>2500</v>
      </c>
      <c r="L209" s="71">
        <v>2.33</v>
      </c>
      <c r="M209" s="71">
        <f>K209*L209</f>
        <v>5825</v>
      </c>
    </row>
    <row r="210" spans="1:13" s="61" customFormat="1">
      <c r="A210" s="59">
        <v>165</v>
      </c>
      <c r="B210" s="59">
        <v>39</v>
      </c>
      <c r="C210" s="74" t="s">
        <v>359</v>
      </c>
      <c r="D210" s="90" t="s">
        <v>27</v>
      </c>
      <c r="E210" s="74" t="s">
        <v>331</v>
      </c>
      <c r="F210" s="74" t="s">
        <v>706</v>
      </c>
      <c r="G210" s="79" t="s">
        <v>360</v>
      </c>
      <c r="H210" s="86" t="s">
        <v>361</v>
      </c>
      <c r="I210" s="75">
        <v>1</v>
      </c>
      <c r="J210" s="75">
        <v>1</v>
      </c>
      <c r="K210" s="71"/>
      <c r="L210" s="71"/>
      <c r="M210" s="71"/>
    </row>
    <row r="211" spans="1:13" s="61" customFormat="1">
      <c r="A211" s="59">
        <f>A210+1</f>
        <v>166</v>
      </c>
      <c r="B211" s="59"/>
      <c r="C211" s="74"/>
      <c r="D211" s="85"/>
      <c r="E211" s="74" t="s">
        <v>331</v>
      </c>
      <c r="F211" s="74" t="s">
        <v>707</v>
      </c>
      <c r="G211" s="79" t="s">
        <v>45</v>
      </c>
      <c r="H211" s="86" t="s">
        <v>362</v>
      </c>
      <c r="I211" s="75">
        <v>2</v>
      </c>
      <c r="J211" s="75">
        <v>2</v>
      </c>
      <c r="K211" s="71"/>
      <c r="L211" s="71"/>
      <c r="M211" s="71"/>
    </row>
    <row r="212" spans="1:13" s="61" customFormat="1">
      <c r="A212" s="59">
        <f t="shared" ref="A212:A214" si="26">A211+1</f>
        <v>167</v>
      </c>
      <c r="B212" s="59"/>
      <c r="C212" s="74"/>
      <c r="D212" s="85"/>
      <c r="E212" s="74" t="s">
        <v>331</v>
      </c>
      <c r="F212" s="74" t="s">
        <v>708</v>
      </c>
      <c r="G212" s="79" t="s">
        <v>28</v>
      </c>
      <c r="H212" s="86" t="s">
        <v>363</v>
      </c>
      <c r="I212" s="75">
        <v>52</v>
      </c>
      <c r="J212" s="75">
        <v>621</v>
      </c>
      <c r="K212" s="71"/>
      <c r="L212" s="71"/>
      <c r="M212" s="71"/>
    </row>
    <row r="213" spans="1:13" s="61" customFormat="1">
      <c r="A213" s="59">
        <f t="shared" si="26"/>
        <v>168</v>
      </c>
      <c r="B213" s="59"/>
      <c r="C213" s="74"/>
      <c r="D213" s="85"/>
      <c r="E213" s="74" t="s">
        <v>331</v>
      </c>
      <c r="F213" s="74" t="s">
        <v>709</v>
      </c>
      <c r="G213" s="79" t="s">
        <v>364</v>
      </c>
      <c r="H213" s="86" t="s">
        <v>365</v>
      </c>
      <c r="I213" s="75">
        <v>32</v>
      </c>
      <c r="J213" s="75">
        <v>722</v>
      </c>
      <c r="K213" s="71"/>
      <c r="L213" s="71"/>
      <c r="M213" s="71"/>
    </row>
    <row r="214" spans="1:13" s="61" customFormat="1">
      <c r="A214" s="59">
        <f t="shared" si="26"/>
        <v>169</v>
      </c>
      <c r="B214" s="59"/>
      <c r="C214" s="74"/>
      <c r="D214" s="85"/>
      <c r="E214" s="74" t="s">
        <v>331</v>
      </c>
      <c r="F214" s="74" t="s">
        <v>710</v>
      </c>
      <c r="G214" s="79" t="s">
        <v>366</v>
      </c>
      <c r="H214" s="86" t="s">
        <v>367</v>
      </c>
      <c r="I214" s="75">
        <v>31</v>
      </c>
      <c r="J214" s="75">
        <v>626</v>
      </c>
      <c r="K214" s="71"/>
      <c r="L214" s="71"/>
      <c r="M214" s="71"/>
    </row>
    <row r="215" spans="1:13" s="61" customFormat="1" ht="12.75">
      <c r="A215" s="59"/>
      <c r="B215" s="59"/>
      <c r="C215" s="59"/>
      <c r="D215" s="59"/>
      <c r="E215" s="60"/>
      <c r="F215" s="59"/>
      <c r="G215" s="80"/>
      <c r="H215" s="59"/>
      <c r="I215" s="72">
        <f>SUM(I210:I214)</f>
        <v>118</v>
      </c>
      <c r="J215" s="72">
        <f>SUM(J210:J214)</f>
        <v>1972</v>
      </c>
      <c r="K215" s="71">
        <v>1972</v>
      </c>
      <c r="L215" s="71">
        <v>2.33</v>
      </c>
      <c r="M215" s="71">
        <f>K215*L215</f>
        <v>4594.76</v>
      </c>
    </row>
    <row r="216" spans="1:13" s="61" customFormat="1">
      <c r="A216" s="59">
        <v>170</v>
      </c>
      <c r="B216" s="59">
        <v>40</v>
      </c>
      <c r="C216" s="91" t="s">
        <v>368</v>
      </c>
      <c r="D216" s="92" t="s">
        <v>27</v>
      </c>
      <c r="E216" s="91" t="s">
        <v>331</v>
      </c>
      <c r="F216" s="91" t="s">
        <v>711</v>
      </c>
      <c r="G216" s="93" t="s">
        <v>369</v>
      </c>
      <c r="H216" s="94" t="s">
        <v>370</v>
      </c>
      <c r="I216" s="95">
        <v>11</v>
      </c>
      <c r="J216" s="95">
        <v>123</v>
      </c>
      <c r="K216" s="71"/>
      <c r="L216" s="71"/>
      <c r="M216" s="71"/>
    </row>
    <row r="217" spans="1:13" s="61" customFormat="1">
      <c r="A217" s="59">
        <f>A216+1</f>
        <v>171</v>
      </c>
      <c r="B217" s="59"/>
      <c r="C217" s="91"/>
      <c r="D217" s="92"/>
      <c r="E217" s="91" t="s">
        <v>331</v>
      </c>
      <c r="F217" s="91" t="s">
        <v>712</v>
      </c>
      <c r="G217" s="93" t="s">
        <v>371</v>
      </c>
      <c r="H217" s="94" t="s">
        <v>372</v>
      </c>
      <c r="I217" s="95">
        <v>5</v>
      </c>
      <c r="J217" s="95">
        <v>13</v>
      </c>
      <c r="K217" s="71"/>
      <c r="L217" s="71"/>
      <c r="M217" s="71"/>
    </row>
    <row r="218" spans="1:13" s="61" customFormat="1">
      <c r="A218" s="59">
        <f t="shared" ref="A218:A219" si="27">A217+1</f>
        <v>172</v>
      </c>
      <c r="B218" s="59"/>
      <c r="C218" s="91"/>
      <c r="D218" s="92"/>
      <c r="E218" s="91" t="s">
        <v>331</v>
      </c>
      <c r="F218" s="91" t="s">
        <v>713</v>
      </c>
      <c r="G218" s="93" t="s">
        <v>373</v>
      </c>
      <c r="H218" s="94" t="s">
        <v>374</v>
      </c>
      <c r="I218" s="95">
        <v>11</v>
      </c>
      <c r="J218" s="95">
        <v>156</v>
      </c>
      <c r="K218" s="71"/>
      <c r="L218" s="71"/>
      <c r="M218" s="71"/>
    </row>
    <row r="219" spans="1:13" s="61" customFormat="1">
      <c r="A219" s="59">
        <f t="shared" si="27"/>
        <v>173</v>
      </c>
      <c r="B219" s="59"/>
      <c r="C219" s="91"/>
      <c r="D219" s="92"/>
      <c r="E219" s="91" t="s">
        <v>331</v>
      </c>
      <c r="F219" s="91" t="s">
        <v>714</v>
      </c>
      <c r="G219" s="93" t="s">
        <v>35</v>
      </c>
      <c r="H219" s="94" t="s">
        <v>375</v>
      </c>
      <c r="I219" s="95">
        <v>50</v>
      </c>
      <c r="J219" s="95">
        <v>2050</v>
      </c>
      <c r="K219" s="71"/>
      <c r="L219" s="71"/>
      <c r="M219" s="71"/>
    </row>
    <row r="220" spans="1:13" s="61" customFormat="1" ht="12.75">
      <c r="A220" s="59"/>
      <c r="B220" s="59"/>
      <c r="C220" s="59"/>
      <c r="D220" s="59"/>
      <c r="E220" s="60"/>
      <c r="F220" s="59"/>
      <c r="G220" s="83"/>
      <c r="H220" s="59"/>
      <c r="I220" s="72">
        <f>SUM(I216:I219)</f>
        <v>77</v>
      </c>
      <c r="J220" s="72">
        <f>SUM(J216:J219)</f>
        <v>2342</v>
      </c>
      <c r="K220" s="71">
        <v>2500</v>
      </c>
      <c r="L220" s="71">
        <v>2.33</v>
      </c>
      <c r="M220" s="71">
        <f>K220*L220</f>
        <v>5825</v>
      </c>
    </row>
    <row r="221" spans="1:13" s="61" customFormat="1">
      <c r="A221" s="59">
        <v>174</v>
      </c>
      <c r="B221" s="59">
        <v>41</v>
      </c>
      <c r="C221" s="74" t="s">
        <v>376</v>
      </c>
      <c r="D221" s="90" t="s">
        <v>27</v>
      </c>
      <c r="E221" s="74" t="s">
        <v>377</v>
      </c>
      <c r="F221" s="74" t="s">
        <v>715</v>
      </c>
      <c r="G221" s="79" t="s">
        <v>147</v>
      </c>
      <c r="H221" s="86" t="s">
        <v>378</v>
      </c>
      <c r="I221" s="75">
        <v>20</v>
      </c>
      <c r="J221" s="75">
        <v>578</v>
      </c>
      <c r="K221" s="71"/>
      <c r="L221" s="71"/>
      <c r="M221" s="71"/>
    </row>
    <row r="222" spans="1:13" s="61" customFormat="1">
      <c r="A222" s="59">
        <f>A221+1</f>
        <v>175</v>
      </c>
      <c r="B222" s="59"/>
      <c r="C222" s="74"/>
      <c r="D222" s="85"/>
      <c r="E222" s="74" t="s">
        <v>377</v>
      </c>
      <c r="F222" s="74" t="s">
        <v>716</v>
      </c>
      <c r="G222" s="79" t="s">
        <v>147</v>
      </c>
      <c r="H222" s="86" t="s">
        <v>379</v>
      </c>
      <c r="I222" s="75">
        <v>50</v>
      </c>
      <c r="J222" s="75">
        <v>2006</v>
      </c>
      <c r="K222" s="71"/>
      <c r="L222" s="71"/>
      <c r="M222" s="71"/>
    </row>
    <row r="223" spans="1:13" s="61" customFormat="1">
      <c r="A223" s="59">
        <f t="shared" ref="A223:A224" si="28">A222+1</f>
        <v>176</v>
      </c>
      <c r="B223" s="59"/>
      <c r="C223" s="74"/>
      <c r="D223" s="85"/>
      <c r="E223" s="74" t="s">
        <v>377</v>
      </c>
      <c r="F223" s="74" t="s">
        <v>717</v>
      </c>
      <c r="G223" s="79" t="s">
        <v>380</v>
      </c>
      <c r="H223" s="86" t="s">
        <v>381</v>
      </c>
      <c r="I223" s="75">
        <v>3</v>
      </c>
      <c r="J223" s="75">
        <v>22</v>
      </c>
      <c r="K223" s="71"/>
      <c r="L223" s="71"/>
      <c r="M223" s="71"/>
    </row>
    <row r="224" spans="1:13" s="61" customFormat="1">
      <c r="A224" s="59">
        <f t="shared" si="28"/>
        <v>177</v>
      </c>
      <c r="B224" s="59"/>
      <c r="C224" s="74"/>
      <c r="D224" s="85"/>
      <c r="E224" s="74" t="s">
        <v>377</v>
      </c>
      <c r="F224" s="74" t="s">
        <v>718</v>
      </c>
      <c r="G224" s="79" t="s">
        <v>248</v>
      </c>
      <c r="H224" s="86" t="s">
        <v>382</v>
      </c>
      <c r="I224" s="75">
        <v>6</v>
      </c>
      <c r="J224" s="75">
        <v>175</v>
      </c>
      <c r="K224" s="71"/>
      <c r="L224" s="71"/>
      <c r="M224" s="71"/>
    </row>
    <row r="225" spans="1:13" s="61" customFormat="1" ht="12.75">
      <c r="A225" s="59"/>
      <c r="B225" s="59"/>
      <c r="C225" s="59"/>
      <c r="D225" s="59"/>
      <c r="E225" s="60"/>
      <c r="F225" s="59"/>
      <c r="G225" s="80"/>
      <c r="H225" s="59"/>
      <c r="I225" s="72">
        <f>SUM(I221:I224)</f>
        <v>79</v>
      </c>
      <c r="J225" s="72">
        <f>SUM(J221:J224)</f>
        <v>2781</v>
      </c>
      <c r="K225" s="71">
        <v>2781</v>
      </c>
      <c r="L225" s="71">
        <v>2.33</v>
      </c>
      <c r="M225" s="71">
        <f>K225*L225</f>
        <v>6479.7300000000005</v>
      </c>
    </row>
    <row r="226" spans="1:13" s="61" customFormat="1">
      <c r="A226" s="59">
        <v>178</v>
      </c>
      <c r="B226" s="59">
        <v>42</v>
      </c>
      <c r="C226" s="74" t="s">
        <v>383</v>
      </c>
      <c r="D226" s="85" t="s">
        <v>27</v>
      </c>
      <c r="E226" s="74" t="s">
        <v>377</v>
      </c>
      <c r="F226" s="74" t="s">
        <v>719</v>
      </c>
      <c r="G226" s="79" t="s">
        <v>384</v>
      </c>
      <c r="H226" s="86" t="s">
        <v>385</v>
      </c>
      <c r="I226" s="75">
        <v>17</v>
      </c>
      <c r="J226" s="75">
        <v>221</v>
      </c>
      <c r="K226" s="71"/>
      <c r="L226" s="71"/>
      <c r="M226" s="71"/>
    </row>
    <row r="227" spans="1:13" s="61" customFormat="1">
      <c r="A227" s="59">
        <f>A226+1</f>
        <v>179</v>
      </c>
      <c r="B227" s="59"/>
      <c r="C227" s="74"/>
      <c r="D227" s="85"/>
      <c r="E227" s="74" t="s">
        <v>377</v>
      </c>
      <c r="F227" s="74" t="s">
        <v>720</v>
      </c>
      <c r="G227" s="79" t="s">
        <v>384</v>
      </c>
      <c r="H227" s="86" t="s">
        <v>386</v>
      </c>
      <c r="I227" s="75">
        <v>45</v>
      </c>
      <c r="J227" s="75">
        <v>554</v>
      </c>
      <c r="K227" s="71"/>
      <c r="L227" s="71"/>
      <c r="M227" s="71"/>
    </row>
    <row r="228" spans="1:13" s="61" customFormat="1">
      <c r="A228" s="59">
        <f t="shared" ref="A228:A231" si="29">A227+1</f>
        <v>180</v>
      </c>
      <c r="B228" s="59"/>
      <c r="C228" s="74"/>
      <c r="D228" s="85"/>
      <c r="E228" s="74" t="s">
        <v>377</v>
      </c>
      <c r="F228" s="74" t="s">
        <v>721</v>
      </c>
      <c r="G228" s="79" t="s">
        <v>39</v>
      </c>
      <c r="H228" s="86" t="s">
        <v>387</v>
      </c>
      <c r="I228" s="75">
        <v>16</v>
      </c>
      <c r="J228" s="75">
        <v>436</v>
      </c>
      <c r="K228" s="71"/>
      <c r="L228" s="71"/>
      <c r="M228" s="71"/>
    </row>
    <row r="229" spans="1:13" s="61" customFormat="1">
      <c r="A229" s="59">
        <f t="shared" si="29"/>
        <v>181</v>
      </c>
      <c r="B229" s="59"/>
      <c r="C229" s="74"/>
      <c r="D229" s="85"/>
      <c r="E229" s="74" t="s">
        <v>377</v>
      </c>
      <c r="F229" s="74" t="s">
        <v>722</v>
      </c>
      <c r="G229" s="79" t="s">
        <v>39</v>
      </c>
      <c r="H229" s="86" t="s">
        <v>388</v>
      </c>
      <c r="I229" s="75">
        <v>70</v>
      </c>
      <c r="J229" s="75">
        <v>73</v>
      </c>
      <c r="K229" s="71"/>
      <c r="L229" s="71"/>
      <c r="M229" s="71"/>
    </row>
    <row r="230" spans="1:13" s="61" customFormat="1">
      <c r="A230" s="59">
        <f t="shared" si="29"/>
        <v>182</v>
      </c>
      <c r="B230" s="59"/>
      <c r="C230" s="74"/>
      <c r="D230" s="85"/>
      <c r="E230" s="74" t="s">
        <v>377</v>
      </c>
      <c r="F230" s="74" t="s">
        <v>723</v>
      </c>
      <c r="G230" s="79" t="s">
        <v>38</v>
      </c>
      <c r="H230" s="86" t="s">
        <v>389</v>
      </c>
      <c r="I230" s="75">
        <v>2</v>
      </c>
      <c r="J230" s="75">
        <v>11</v>
      </c>
      <c r="K230" s="71"/>
      <c r="L230" s="71"/>
      <c r="M230" s="71"/>
    </row>
    <row r="231" spans="1:13" s="61" customFormat="1">
      <c r="A231" s="59">
        <f t="shared" si="29"/>
        <v>183</v>
      </c>
      <c r="B231" s="59"/>
      <c r="C231" s="74"/>
      <c r="D231" s="85"/>
      <c r="E231" s="74" t="s">
        <v>377</v>
      </c>
      <c r="F231" s="74" t="s">
        <v>724</v>
      </c>
      <c r="G231" s="79" t="s">
        <v>61</v>
      </c>
      <c r="H231" s="86" t="s">
        <v>390</v>
      </c>
      <c r="I231" s="75">
        <v>16</v>
      </c>
      <c r="J231" s="75">
        <v>282</v>
      </c>
      <c r="K231" s="71"/>
      <c r="L231" s="71"/>
      <c r="M231" s="71"/>
    </row>
    <row r="232" spans="1:13" s="61" customFormat="1" ht="12.75">
      <c r="A232" s="59"/>
      <c r="B232" s="59"/>
      <c r="C232" s="59"/>
      <c r="D232" s="59"/>
      <c r="E232" s="60"/>
      <c r="F232" s="59"/>
      <c r="G232" s="80"/>
      <c r="H232" s="59"/>
      <c r="I232" s="72">
        <f>SUM(I226:I231)</f>
        <v>166</v>
      </c>
      <c r="J232" s="72">
        <f>SUM(J226:J231)</f>
        <v>1577</v>
      </c>
      <c r="K232" s="71">
        <v>1577</v>
      </c>
      <c r="L232" s="71">
        <v>2.33</v>
      </c>
      <c r="M232" s="71">
        <f>K232*L232</f>
        <v>3674.4100000000003</v>
      </c>
    </row>
    <row r="233" spans="1:13" s="61" customFormat="1">
      <c r="A233" s="59">
        <v>184</v>
      </c>
      <c r="B233" s="59">
        <v>43</v>
      </c>
      <c r="C233" s="74" t="s">
        <v>391</v>
      </c>
      <c r="D233" s="85" t="s">
        <v>27</v>
      </c>
      <c r="E233" s="74" t="s">
        <v>377</v>
      </c>
      <c r="F233" s="74" t="s">
        <v>725</v>
      </c>
      <c r="G233" s="79" t="s">
        <v>392</v>
      </c>
      <c r="H233" s="86" t="s">
        <v>393</v>
      </c>
      <c r="I233" s="75">
        <v>4</v>
      </c>
      <c r="J233" s="75">
        <v>27</v>
      </c>
      <c r="K233" s="71"/>
      <c r="L233" s="71"/>
      <c r="M233" s="71"/>
    </row>
    <row r="234" spans="1:13" s="61" customFormat="1">
      <c r="A234" s="59">
        <f>A233+1</f>
        <v>185</v>
      </c>
      <c r="B234" s="59"/>
      <c r="C234" s="74"/>
      <c r="D234" s="85"/>
      <c r="E234" s="74" t="s">
        <v>377</v>
      </c>
      <c r="F234" s="74" t="s">
        <v>726</v>
      </c>
      <c r="G234" s="79" t="s">
        <v>105</v>
      </c>
      <c r="H234" s="86" t="s">
        <v>394</v>
      </c>
      <c r="I234" s="75">
        <v>10</v>
      </c>
      <c r="J234" s="75">
        <v>122</v>
      </c>
      <c r="K234" s="71"/>
      <c r="L234" s="71"/>
      <c r="M234" s="71"/>
    </row>
    <row r="235" spans="1:13" s="61" customFormat="1">
      <c r="A235" s="59">
        <f t="shared" ref="A235:A236" si="30">A234+1</f>
        <v>186</v>
      </c>
      <c r="B235" s="59"/>
      <c r="C235" s="74"/>
      <c r="D235" s="85"/>
      <c r="E235" s="74" t="s">
        <v>377</v>
      </c>
      <c r="F235" s="74" t="s">
        <v>727</v>
      </c>
      <c r="G235" s="79" t="s">
        <v>92</v>
      </c>
      <c r="H235" s="86" t="s">
        <v>395</v>
      </c>
      <c r="I235" s="75">
        <v>25</v>
      </c>
      <c r="J235" s="75">
        <v>1003</v>
      </c>
      <c r="K235" s="71"/>
      <c r="L235" s="71"/>
      <c r="M235" s="71"/>
    </row>
    <row r="236" spans="1:13" s="61" customFormat="1">
      <c r="A236" s="59">
        <f t="shared" si="30"/>
        <v>187</v>
      </c>
      <c r="B236" s="59"/>
      <c r="C236" s="74"/>
      <c r="D236" s="85"/>
      <c r="E236" s="74" t="s">
        <v>377</v>
      </c>
      <c r="F236" s="74" t="s">
        <v>728</v>
      </c>
      <c r="G236" s="79" t="s">
        <v>66</v>
      </c>
      <c r="H236" s="86" t="s">
        <v>396</v>
      </c>
      <c r="I236" s="75">
        <v>5</v>
      </c>
      <c r="J236" s="75">
        <v>45</v>
      </c>
      <c r="K236" s="71"/>
      <c r="L236" s="71"/>
      <c r="M236" s="71"/>
    </row>
    <row r="237" spans="1:13" s="61" customFormat="1" ht="12.75">
      <c r="A237" s="59"/>
      <c r="B237" s="59"/>
      <c r="C237" s="59"/>
      <c r="D237" s="59"/>
      <c r="E237" s="60"/>
      <c r="F237" s="59"/>
      <c r="G237" s="80"/>
      <c r="H237" s="59"/>
      <c r="I237" s="72">
        <f>SUM(I233:I236)</f>
        <v>44</v>
      </c>
      <c r="J237" s="72">
        <f>SUM(J233:J236)</f>
        <v>1197</v>
      </c>
      <c r="K237" s="71">
        <v>1500</v>
      </c>
      <c r="L237" s="71">
        <v>2.33</v>
      </c>
      <c r="M237" s="71">
        <f>K237*L237</f>
        <v>3495</v>
      </c>
    </row>
    <row r="238" spans="1:13" s="61" customFormat="1">
      <c r="A238" s="59">
        <v>188</v>
      </c>
      <c r="B238" s="59">
        <v>44</v>
      </c>
      <c r="C238" s="74" t="s">
        <v>397</v>
      </c>
      <c r="D238" s="85" t="s">
        <v>27</v>
      </c>
      <c r="E238" s="74" t="s">
        <v>377</v>
      </c>
      <c r="F238" s="74" t="s">
        <v>729</v>
      </c>
      <c r="G238" s="79" t="s">
        <v>398</v>
      </c>
      <c r="H238" s="86" t="s">
        <v>399</v>
      </c>
      <c r="I238" s="75">
        <v>77</v>
      </c>
      <c r="J238" s="75">
        <v>1590</v>
      </c>
      <c r="K238" s="71"/>
      <c r="L238" s="71"/>
      <c r="M238" s="71"/>
    </row>
    <row r="239" spans="1:13" s="61" customFormat="1">
      <c r="A239" s="59">
        <f>A238+1</f>
        <v>189</v>
      </c>
      <c r="B239" s="59"/>
      <c r="C239" s="74"/>
      <c r="D239" s="85"/>
      <c r="E239" s="74" t="s">
        <v>377</v>
      </c>
      <c r="F239" s="74" t="s">
        <v>730</v>
      </c>
      <c r="G239" s="79" t="s">
        <v>50</v>
      </c>
      <c r="H239" s="86" t="s">
        <v>400</v>
      </c>
      <c r="I239" s="75">
        <v>29</v>
      </c>
      <c r="J239" s="75">
        <v>443</v>
      </c>
      <c r="K239" s="71"/>
      <c r="L239" s="71"/>
      <c r="M239" s="71"/>
    </row>
    <row r="240" spans="1:13" s="64" customFormat="1" ht="28.5" customHeight="1">
      <c r="A240" s="59">
        <f t="shared" ref="A240" si="31">A239+1</f>
        <v>190</v>
      </c>
      <c r="B240" s="59"/>
      <c r="C240" s="78"/>
      <c r="D240" s="73"/>
      <c r="E240" s="78" t="s">
        <v>377</v>
      </c>
      <c r="F240" s="78" t="s">
        <v>731</v>
      </c>
      <c r="G240" s="79" t="s">
        <v>79</v>
      </c>
      <c r="H240" s="88" t="s">
        <v>401</v>
      </c>
      <c r="I240" s="76">
        <v>30</v>
      </c>
      <c r="J240" s="76">
        <v>224</v>
      </c>
      <c r="K240" s="71"/>
      <c r="L240" s="71"/>
      <c r="M240" s="71"/>
    </row>
    <row r="241" spans="1:13" s="61" customFormat="1" ht="12.75">
      <c r="A241" s="59"/>
      <c r="B241" s="59"/>
      <c r="C241" s="59"/>
      <c r="D241" s="59"/>
      <c r="E241" s="60"/>
      <c r="F241" s="59"/>
      <c r="G241" s="80"/>
      <c r="H241" s="59"/>
      <c r="I241" s="72">
        <f>SUM(I238:I240)</f>
        <v>136</v>
      </c>
      <c r="J241" s="72">
        <f>SUM(J238:J240)</f>
        <v>2257</v>
      </c>
      <c r="K241" s="71">
        <v>2500</v>
      </c>
      <c r="L241" s="71">
        <v>2.33</v>
      </c>
      <c r="M241" s="71">
        <f>K241*L241</f>
        <v>5825</v>
      </c>
    </row>
    <row r="242" spans="1:13" s="61" customFormat="1">
      <c r="A242" s="59">
        <v>191</v>
      </c>
      <c r="B242" s="59">
        <v>45</v>
      </c>
      <c r="C242" s="74" t="s">
        <v>402</v>
      </c>
      <c r="D242" s="85" t="s">
        <v>27</v>
      </c>
      <c r="E242" s="74" t="s">
        <v>377</v>
      </c>
      <c r="F242" s="74" t="s">
        <v>732</v>
      </c>
      <c r="G242" s="79" t="s">
        <v>403</v>
      </c>
      <c r="H242" s="86" t="s">
        <v>404</v>
      </c>
      <c r="I242" s="75">
        <v>2</v>
      </c>
      <c r="J242" s="75">
        <v>15</v>
      </c>
      <c r="K242" s="71"/>
      <c r="L242" s="71"/>
      <c r="M242" s="71"/>
    </row>
    <row r="243" spans="1:13" s="61" customFormat="1">
      <c r="A243" s="59">
        <f>A242+1</f>
        <v>192</v>
      </c>
      <c r="B243" s="59"/>
      <c r="C243" s="74"/>
      <c r="D243" s="85"/>
      <c r="E243" s="74" t="s">
        <v>377</v>
      </c>
      <c r="F243" s="74" t="s">
        <v>733</v>
      </c>
      <c r="G243" s="79" t="s">
        <v>101</v>
      </c>
      <c r="H243" s="86" t="s">
        <v>405</v>
      </c>
      <c r="I243" s="75">
        <v>3</v>
      </c>
      <c r="J243" s="75">
        <v>59</v>
      </c>
      <c r="K243" s="71"/>
      <c r="L243" s="71"/>
      <c r="M243" s="71"/>
    </row>
    <row r="244" spans="1:13" s="61" customFormat="1">
      <c r="A244" s="59">
        <f t="shared" ref="A244:A246" si="32">A243+1</f>
        <v>193</v>
      </c>
      <c r="B244" s="59"/>
      <c r="C244" s="74"/>
      <c r="D244" s="85"/>
      <c r="E244" s="74" t="s">
        <v>377</v>
      </c>
      <c r="F244" s="74" t="s">
        <v>734</v>
      </c>
      <c r="G244" s="79" t="s">
        <v>32</v>
      </c>
      <c r="H244" s="86" t="s">
        <v>406</v>
      </c>
      <c r="I244" s="75">
        <v>50</v>
      </c>
      <c r="J244" s="75">
        <v>2006</v>
      </c>
      <c r="K244" s="71"/>
      <c r="L244" s="71"/>
      <c r="M244" s="71"/>
    </row>
    <row r="245" spans="1:13" s="61" customFormat="1">
      <c r="A245" s="59">
        <f t="shared" si="32"/>
        <v>194</v>
      </c>
      <c r="B245" s="59"/>
      <c r="C245" s="74"/>
      <c r="D245" s="85"/>
      <c r="E245" s="74" t="s">
        <v>377</v>
      </c>
      <c r="F245" s="74" t="s">
        <v>735</v>
      </c>
      <c r="G245" s="79" t="s">
        <v>33</v>
      </c>
      <c r="H245" s="86" t="s">
        <v>407</v>
      </c>
      <c r="I245" s="75">
        <v>3</v>
      </c>
      <c r="J245" s="75">
        <v>16</v>
      </c>
      <c r="K245" s="71"/>
      <c r="L245" s="71"/>
      <c r="M245" s="71"/>
    </row>
    <row r="246" spans="1:13" s="61" customFormat="1">
      <c r="A246" s="59">
        <f t="shared" si="32"/>
        <v>195</v>
      </c>
      <c r="B246" s="59"/>
      <c r="C246" s="74"/>
      <c r="D246" s="85"/>
      <c r="E246" s="74" t="s">
        <v>377</v>
      </c>
      <c r="F246" s="74" t="s">
        <v>736</v>
      </c>
      <c r="G246" s="79" t="s">
        <v>69</v>
      </c>
      <c r="H246" s="86" t="s">
        <v>408</v>
      </c>
      <c r="I246" s="75">
        <v>20</v>
      </c>
      <c r="J246" s="75">
        <v>208</v>
      </c>
      <c r="K246" s="71"/>
      <c r="L246" s="71"/>
      <c r="M246" s="71"/>
    </row>
    <row r="247" spans="1:13" s="61" customFormat="1" ht="12.75">
      <c r="A247" s="59"/>
      <c r="B247" s="59"/>
      <c r="C247" s="59"/>
      <c r="D247" s="59"/>
      <c r="E247" s="60"/>
      <c r="F247" s="59"/>
      <c r="G247" s="80"/>
      <c r="H247" s="59"/>
      <c r="I247" s="72">
        <f>SUM(I242:I246)</f>
        <v>78</v>
      </c>
      <c r="J247" s="72">
        <f>SUM(J242:J246)</f>
        <v>2304</v>
      </c>
      <c r="K247" s="71">
        <v>2500</v>
      </c>
      <c r="L247" s="71">
        <v>2.33</v>
      </c>
      <c r="M247" s="71">
        <f>K247*L247</f>
        <v>5825</v>
      </c>
    </row>
    <row r="248" spans="1:13" s="61" customFormat="1">
      <c r="A248" s="59">
        <v>196</v>
      </c>
      <c r="B248" s="59">
        <v>46</v>
      </c>
      <c r="C248" s="74" t="s">
        <v>409</v>
      </c>
      <c r="D248" s="85" t="s">
        <v>27</v>
      </c>
      <c r="E248" s="74" t="s">
        <v>377</v>
      </c>
      <c r="F248" s="74" t="s">
        <v>737</v>
      </c>
      <c r="G248" s="79" t="s">
        <v>59</v>
      </c>
      <c r="H248" s="86" t="s">
        <v>410</v>
      </c>
      <c r="I248" s="75">
        <v>18</v>
      </c>
      <c r="J248" s="75">
        <v>460</v>
      </c>
      <c r="K248" s="71"/>
      <c r="L248" s="71"/>
      <c r="M248" s="71"/>
    </row>
    <row r="249" spans="1:13" s="61" customFormat="1">
      <c r="A249" s="59">
        <f>A248+1</f>
        <v>197</v>
      </c>
      <c r="B249" s="59"/>
      <c r="C249" s="74"/>
      <c r="D249" s="85"/>
      <c r="E249" s="74" t="s">
        <v>377</v>
      </c>
      <c r="F249" s="74" t="s">
        <v>738</v>
      </c>
      <c r="G249" s="79" t="s">
        <v>60</v>
      </c>
      <c r="H249" s="86" t="s">
        <v>411</v>
      </c>
      <c r="I249" s="75">
        <v>4</v>
      </c>
      <c r="J249" s="75">
        <v>54</v>
      </c>
      <c r="K249" s="71"/>
      <c r="L249" s="71"/>
      <c r="M249" s="71"/>
    </row>
    <row r="250" spans="1:13" s="61" customFormat="1" ht="30">
      <c r="A250" s="59">
        <f t="shared" ref="A250" si="33">A249+1</f>
        <v>198</v>
      </c>
      <c r="B250" s="59"/>
      <c r="C250" s="74"/>
      <c r="D250" s="85"/>
      <c r="E250" s="74" t="s">
        <v>377</v>
      </c>
      <c r="F250" s="74" t="s">
        <v>739</v>
      </c>
      <c r="G250" s="79" t="s">
        <v>412</v>
      </c>
      <c r="H250" s="86" t="s">
        <v>830</v>
      </c>
      <c r="I250" s="75">
        <v>16</v>
      </c>
      <c r="J250" s="75">
        <v>20</v>
      </c>
      <c r="K250" s="71"/>
      <c r="L250" s="71"/>
      <c r="M250" s="71"/>
    </row>
    <row r="251" spans="1:13" s="61" customFormat="1" ht="12.75">
      <c r="A251" s="59"/>
      <c r="B251" s="59"/>
      <c r="C251" s="59"/>
      <c r="D251" s="59"/>
      <c r="E251" s="60"/>
      <c r="F251" s="59"/>
      <c r="G251" s="80"/>
      <c r="H251" s="59"/>
      <c r="I251" s="72">
        <f>SUM(I248:I250)</f>
        <v>38</v>
      </c>
      <c r="J251" s="72">
        <f>SUM(J248:J250)</f>
        <v>534</v>
      </c>
      <c r="K251" s="71">
        <v>1500</v>
      </c>
      <c r="L251" s="71">
        <v>2.33</v>
      </c>
      <c r="M251" s="71">
        <f>K251*L251</f>
        <v>3495</v>
      </c>
    </row>
    <row r="252" spans="1:13" s="61" customFormat="1">
      <c r="A252" s="59">
        <v>199</v>
      </c>
      <c r="B252" s="59">
        <v>47</v>
      </c>
      <c r="C252" s="74" t="s">
        <v>413</v>
      </c>
      <c r="D252" s="85" t="s">
        <v>27</v>
      </c>
      <c r="E252" s="74" t="s">
        <v>377</v>
      </c>
      <c r="F252" s="74" t="s">
        <v>740</v>
      </c>
      <c r="G252" s="79" t="s">
        <v>44</v>
      </c>
      <c r="H252" s="86" t="s">
        <v>414</v>
      </c>
      <c r="I252" s="75">
        <v>33</v>
      </c>
      <c r="J252" s="75">
        <v>408</v>
      </c>
      <c r="K252" s="71"/>
      <c r="L252" s="71"/>
      <c r="M252" s="71"/>
    </row>
    <row r="253" spans="1:13" s="61" customFormat="1">
      <c r="A253" s="59">
        <f>A252+1</f>
        <v>200</v>
      </c>
      <c r="B253" s="59"/>
      <c r="C253" s="74"/>
      <c r="D253" s="85"/>
      <c r="E253" s="74" t="s">
        <v>377</v>
      </c>
      <c r="F253" s="74" t="s">
        <v>741</v>
      </c>
      <c r="G253" s="79" t="s">
        <v>81</v>
      </c>
      <c r="H253" s="86" t="s">
        <v>415</v>
      </c>
      <c r="I253" s="75">
        <v>9</v>
      </c>
      <c r="J253" s="75">
        <v>146</v>
      </c>
      <c r="K253" s="71"/>
      <c r="L253" s="71"/>
      <c r="M253" s="71"/>
    </row>
    <row r="254" spans="1:13" s="61" customFormat="1">
      <c r="A254" s="59">
        <f t="shared" ref="A254:A256" si="34">A253+1</f>
        <v>201</v>
      </c>
      <c r="B254" s="59"/>
      <c r="C254" s="74"/>
      <c r="D254" s="85"/>
      <c r="E254" s="74" t="s">
        <v>377</v>
      </c>
      <c r="F254" s="74" t="s">
        <v>742</v>
      </c>
      <c r="G254" s="79" t="s">
        <v>43</v>
      </c>
      <c r="H254" s="86" t="s">
        <v>416</v>
      </c>
      <c r="I254" s="75">
        <v>12</v>
      </c>
      <c r="J254" s="75">
        <v>128</v>
      </c>
      <c r="K254" s="71"/>
      <c r="L254" s="71"/>
      <c r="M254" s="71"/>
    </row>
    <row r="255" spans="1:13" s="61" customFormat="1">
      <c r="A255" s="59">
        <f t="shared" si="34"/>
        <v>202</v>
      </c>
      <c r="B255" s="59"/>
      <c r="C255" s="74"/>
      <c r="D255" s="85"/>
      <c r="E255" s="74" t="s">
        <v>377</v>
      </c>
      <c r="F255" s="74" t="s">
        <v>743</v>
      </c>
      <c r="G255" s="79" t="s">
        <v>83</v>
      </c>
      <c r="H255" s="86" t="s">
        <v>417</v>
      </c>
      <c r="I255" s="75">
        <v>12</v>
      </c>
      <c r="J255" s="75">
        <v>481</v>
      </c>
      <c r="K255" s="71"/>
      <c r="L255" s="71"/>
      <c r="M255" s="71"/>
    </row>
    <row r="256" spans="1:13" s="61" customFormat="1">
      <c r="A256" s="59">
        <f t="shared" si="34"/>
        <v>203</v>
      </c>
      <c r="B256" s="59"/>
      <c r="C256" s="74"/>
      <c r="D256" s="85"/>
      <c r="E256" s="74" t="s">
        <v>377</v>
      </c>
      <c r="F256" s="74" t="s">
        <v>744</v>
      </c>
      <c r="G256" s="79" t="s">
        <v>65</v>
      </c>
      <c r="H256" s="86" t="s">
        <v>418</v>
      </c>
      <c r="I256" s="75">
        <v>21</v>
      </c>
      <c r="J256" s="75">
        <v>346</v>
      </c>
      <c r="K256" s="71"/>
      <c r="L256" s="71"/>
      <c r="M256" s="71"/>
    </row>
    <row r="257" spans="1:13" s="61" customFormat="1" ht="12.75">
      <c r="A257" s="59"/>
      <c r="B257" s="59"/>
      <c r="C257" s="59"/>
      <c r="D257" s="59"/>
      <c r="E257" s="60"/>
      <c r="F257" s="59"/>
      <c r="G257" s="80"/>
      <c r="H257" s="59"/>
      <c r="I257" s="72">
        <f>SUM(I252:I256)</f>
        <v>87</v>
      </c>
      <c r="J257" s="72">
        <f>SUM(J252:J256)</f>
        <v>1509</v>
      </c>
      <c r="K257" s="71">
        <v>1509</v>
      </c>
      <c r="L257" s="71">
        <v>2.33</v>
      </c>
      <c r="M257" s="71">
        <f>K257*L257</f>
        <v>3515.9700000000003</v>
      </c>
    </row>
    <row r="258" spans="1:13" s="61" customFormat="1">
      <c r="A258" s="59">
        <v>204</v>
      </c>
      <c r="B258" s="59">
        <v>48</v>
      </c>
      <c r="C258" s="74" t="s">
        <v>419</v>
      </c>
      <c r="D258" s="85" t="s">
        <v>27</v>
      </c>
      <c r="E258" s="74" t="s">
        <v>420</v>
      </c>
      <c r="F258" s="74" t="s">
        <v>745</v>
      </c>
      <c r="G258" s="79" t="s">
        <v>43</v>
      </c>
      <c r="H258" s="86" t="s">
        <v>421</v>
      </c>
      <c r="I258" s="75">
        <v>10</v>
      </c>
      <c r="J258" s="75">
        <v>114</v>
      </c>
      <c r="K258" s="71"/>
      <c r="L258" s="71"/>
      <c r="M258" s="71"/>
    </row>
    <row r="259" spans="1:13" s="61" customFormat="1">
      <c r="A259" s="59">
        <f>A258+1</f>
        <v>205</v>
      </c>
      <c r="B259" s="59"/>
      <c r="C259" s="74"/>
      <c r="D259" s="85"/>
      <c r="E259" s="74" t="s">
        <v>420</v>
      </c>
      <c r="F259" s="74" t="s">
        <v>746</v>
      </c>
      <c r="G259" s="79" t="s">
        <v>104</v>
      </c>
      <c r="H259" s="86" t="s">
        <v>422</v>
      </c>
      <c r="I259" s="75">
        <v>3</v>
      </c>
      <c r="J259" s="75">
        <v>62</v>
      </c>
      <c r="K259" s="71"/>
      <c r="L259" s="71"/>
      <c r="M259" s="71"/>
    </row>
    <row r="260" spans="1:13" s="64" customFormat="1" ht="30">
      <c r="A260" s="59">
        <f t="shared" ref="A260" si="35">A259+1</f>
        <v>206</v>
      </c>
      <c r="B260" s="59"/>
      <c r="C260" s="78"/>
      <c r="D260" s="73"/>
      <c r="E260" s="78" t="s">
        <v>420</v>
      </c>
      <c r="F260" s="78" t="s">
        <v>747</v>
      </c>
      <c r="G260" s="79" t="s">
        <v>65</v>
      </c>
      <c r="H260" s="88" t="s">
        <v>423</v>
      </c>
      <c r="I260" s="76">
        <v>32</v>
      </c>
      <c r="J260" s="76">
        <v>217</v>
      </c>
      <c r="K260" s="71"/>
      <c r="L260" s="71"/>
      <c r="M260" s="71"/>
    </row>
    <row r="261" spans="1:13" s="61" customFormat="1" ht="12.75">
      <c r="A261" s="59"/>
      <c r="B261" s="59"/>
      <c r="C261" s="59"/>
      <c r="D261" s="59"/>
      <c r="E261" s="60"/>
      <c r="F261" s="59"/>
      <c r="G261" s="80"/>
      <c r="H261" s="59"/>
      <c r="I261" s="72">
        <f>SUM(I258:I260)</f>
        <v>45</v>
      </c>
      <c r="J261" s="72">
        <f>SUM(J258:J260)</f>
        <v>393</v>
      </c>
      <c r="K261" s="71">
        <v>1500</v>
      </c>
      <c r="L261" s="71">
        <v>2.33</v>
      </c>
      <c r="M261" s="71">
        <f>K261*L261</f>
        <v>3495</v>
      </c>
    </row>
    <row r="262" spans="1:13" s="61" customFormat="1">
      <c r="A262" s="59">
        <v>207</v>
      </c>
      <c r="B262" s="59">
        <v>49</v>
      </c>
      <c r="C262" s="74" t="s">
        <v>424</v>
      </c>
      <c r="D262" s="85" t="s">
        <v>27</v>
      </c>
      <c r="E262" s="74" t="s">
        <v>420</v>
      </c>
      <c r="F262" s="74" t="s">
        <v>748</v>
      </c>
      <c r="G262" s="79" t="s">
        <v>45</v>
      </c>
      <c r="H262" s="86" t="s">
        <v>425</v>
      </c>
      <c r="I262" s="75">
        <v>3</v>
      </c>
      <c r="J262" s="75">
        <v>9</v>
      </c>
      <c r="K262" s="71"/>
      <c r="L262" s="71"/>
      <c r="M262" s="71"/>
    </row>
    <row r="263" spans="1:13" s="61" customFormat="1">
      <c r="A263" s="59">
        <f>A262+1</f>
        <v>208</v>
      </c>
      <c r="B263" s="59"/>
      <c r="C263" s="74"/>
      <c r="D263" s="85"/>
      <c r="E263" s="74" t="s">
        <v>420</v>
      </c>
      <c r="F263" s="74" t="s">
        <v>749</v>
      </c>
      <c r="G263" s="79" t="s">
        <v>237</v>
      </c>
      <c r="H263" s="86" t="s">
        <v>426</v>
      </c>
      <c r="I263" s="75">
        <v>8</v>
      </c>
      <c r="J263" s="75">
        <v>58</v>
      </c>
      <c r="K263" s="71"/>
      <c r="L263" s="71"/>
      <c r="M263" s="71"/>
    </row>
    <row r="264" spans="1:13" s="61" customFormat="1">
      <c r="A264" s="59">
        <f t="shared" ref="A264" si="36">A263+1</f>
        <v>209</v>
      </c>
      <c r="B264" s="59"/>
      <c r="C264" s="74"/>
      <c r="D264" s="85"/>
      <c r="E264" s="74" t="s">
        <v>420</v>
      </c>
      <c r="F264" s="74" t="s">
        <v>750</v>
      </c>
      <c r="G264" s="79" t="s">
        <v>91</v>
      </c>
      <c r="H264" s="86" t="s">
        <v>427</v>
      </c>
      <c r="I264" s="75">
        <v>2</v>
      </c>
      <c r="J264" s="75">
        <v>44</v>
      </c>
      <c r="K264" s="71"/>
      <c r="L264" s="71"/>
      <c r="M264" s="71"/>
    </row>
    <row r="265" spans="1:13" s="61" customFormat="1" ht="12.75">
      <c r="A265" s="59"/>
      <c r="B265" s="59"/>
      <c r="C265" s="59"/>
      <c r="D265" s="59"/>
      <c r="E265" s="60"/>
      <c r="F265" s="59"/>
      <c r="G265" s="80"/>
      <c r="H265" s="59"/>
      <c r="I265" s="72">
        <f>SUM(I262:I264)</f>
        <v>13</v>
      </c>
      <c r="J265" s="72">
        <f>SUM(J262:J264)</f>
        <v>111</v>
      </c>
      <c r="K265" s="71">
        <v>1500</v>
      </c>
      <c r="L265" s="71">
        <v>2.33</v>
      </c>
      <c r="M265" s="71">
        <f>K265*L265</f>
        <v>3495</v>
      </c>
    </row>
    <row r="266" spans="1:13" s="64" customFormat="1" ht="30">
      <c r="A266" s="59">
        <v>210</v>
      </c>
      <c r="B266" s="59">
        <v>50</v>
      </c>
      <c r="C266" s="78" t="s">
        <v>428</v>
      </c>
      <c r="D266" s="73" t="s">
        <v>27</v>
      </c>
      <c r="E266" s="78" t="s">
        <v>420</v>
      </c>
      <c r="F266" s="78" t="s">
        <v>751</v>
      </c>
      <c r="G266" s="79" t="s">
        <v>429</v>
      </c>
      <c r="H266" s="88" t="s">
        <v>831</v>
      </c>
      <c r="I266" s="76">
        <v>35</v>
      </c>
      <c r="J266" s="76">
        <v>229</v>
      </c>
      <c r="K266" s="71"/>
      <c r="L266" s="71"/>
      <c r="M266" s="71"/>
    </row>
    <row r="267" spans="1:13" s="61" customFormat="1">
      <c r="A267" s="59">
        <f>A266+1</f>
        <v>211</v>
      </c>
      <c r="B267" s="59"/>
      <c r="C267" s="74"/>
      <c r="D267" s="85"/>
      <c r="E267" s="74" t="s">
        <v>420</v>
      </c>
      <c r="F267" s="74" t="s">
        <v>752</v>
      </c>
      <c r="G267" s="79" t="s">
        <v>430</v>
      </c>
      <c r="H267" s="86" t="s">
        <v>431</v>
      </c>
      <c r="I267" s="75">
        <v>17</v>
      </c>
      <c r="J267" s="75">
        <v>87</v>
      </c>
      <c r="K267" s="71"/>
      <c r="L267" s="71"/>
      <c r="M267" s="71"/>
    </row>
    <row r="268" spans="1:13" s="61" customFormat="1" ht="12.75">
      <c r="A268" s="59"/>
      <c r="B268" s="59"/>
      <c r="C268" s="59"/>
      <c r="D268" s="59"/>
      <c r="E268" s="60"/>
      <c r="F268" s="59"/>
      <c r="G268" s="80"/>
      <c r="H268" s="59"/>
      <c r="I268" s="72">
        <f>SUM(I266:I267)</f>
        <v>52</v>
      </c>
      <c r="J268" s="72">
        <f>SUM(J266:J267)</f>
        <v>316</v>
      </c>
      <c r="K268" s="71">
        <v>1500</v>
      </c>
      <c r="L268" s="71">
        <v>2.33</v>
      </c>
      <c r="M268" s="71">
        <f>K268*L268</f>
        <v>3495</v>
      </c>
    </row>
    <row r="269" spans="1:13" s="61" customFormat="1">
      <c r="A269" s="59">
        <v>212</v>
      </c>
      <c r="B269" s="59">
        <v>51</v>
      </c>
      <c r="C269" s="74" t="s">
        <v>432</v>
      </c>
      <c r="D269" s="85" t="s">
        <v>27</v>
      </c>
      <c r="E269" s="74" t="s">
        <v>420</v>
      </c>
      <c r="F269" s="74" t="s">
        <v>753</v>
      </c>
      <c r="G269" s="79" t="s">
        <v>37</v>
      </c>
      <c r="H269" s="86" t="s">
        <v>433</v>
      </c>
      <c r="I269" s="75">
        <v>5</v>
      </c>
      <c r="J269" s="75">
        <v>35</v>
      </c>
      <c r="K269" s="71"/>
      <c r="L269" s="71"/>
      <c r="M269" s="71"/>
    </row>
    <row r="270" spans="1:13" s="61" customFormat="1">
      <c r="A270" s="59">
        <f>A269+1</f>
        <v>213</v>
      </c>
      <c r="B270" s="59"/>
      <c r="C270" s="74"/>
      <c r="D270" s="85"/>
      <c r="E270" s="74" t="s">
        <v>420</v>
      </c>
      <c r="F270" s="74" t="s">
        <v>754</v>
      </c>
      <c r="G270" s="79" t="s">
        <v>37</v>
      </c>
      <c r="H270" s="86" t="s">
        <v>434</v>
      </c>
      <c r="I270" s="75">
        <v>19</v>
      </c>
      <c r="J270" s="75">
        <v>243</v>
      </c>
      <c r="K270" s="71"/>
      <c r="L270" s="71"/>
      <c r="M270" s="71"/>
    </row>
    <row r="271" spans="1:13" s="61" customFormat="1">
      <c r="A271" s="59">
        <f t="shared" ref="A271" si="37">A270+1</f>
        <v>214</v>
      </c>
      <c r="B271" s="59"/>
      <c r="C271" s="74"/>
      <c r="D271" s="85"/>
      <c r="E271" s="74" t="s">
        <v>420</v>
      </c>
      <c r="F271" s="74" t="s">
        <v>755</v>
      </c>
      <c r="G271" s="79" t="s">
        <v>37</v>
      </c>
      <c r="H271" s="86" t="s">
        <v>435</v>
      </c>
      <c r="I271" s="75">
        <v>50</v>
      </c>
      <c r="J271" s="75">
        <v>2050</v>
      </c>
      <c r="K271" s="71"/>
      <c r="L271" s="71"/>
      <c r="M271" s="71"/>
    </row>
    <row r="272" spans="1:13" s="61" customFormat="1" ht="12.75">
      <c r="A272" s="59"/>
      <c r="B272" s="59"/>
      <c r="C272" s="59"/>
      <c r="D272" s="59"/>
      <c r="E272" s="60"/>
      <c r="F272" s="59"/>
      <c r="G272" s="80"/>
      <c r="H272" s="59"/>
      <c r="I272" s="72">
        <f>SUM(I269:I271)</f>
        <v>74</v>
      </c>
      <c r="J272" s="72">
        <f>SUM(J269:J271)</f>
        <v>2328</v>
      </c>
      <c r="K272" s="71">
        <v>2328</v>
      </c>
      <c r="L272" s="71">
        <v>2.33</v>
      </c>
      <c r="M272" s="71">
        <f>K272*L272</f>
        <v>5424.24</v>
      </c>
    </row>
    <row r="273" spans="1:13" s="61" customFormat="1">
      <c r="A273" s="59">
        <v>215</v>
      </c>
      <c r="B273" s="59">
        <v>52</v>
      </c>
      <c r="C273" s="74" t="s">
        <v>436</v>
      </c>
      <c r="D273" s="85" t="s">
        <v>27</v>
      </c>
      <c r="E273" s="74" t="s">
        <v>420</v>
      </c>
      <c r="F273" s="74" t="s">
        <v>756</v>
      </c>
      <c r="G273" s="79" t="s">
        <v>46</v>
      </c>
      <c r="H273" s="86" t="s">
        <v>437</v>
      </c>
      <c r="I273" s="75">
        <v>3</v>
      </c>
      <c r="J273" s="75">
        <v>3</v>
      </c>
      <c r="K273" s="71"/>
      <c r="L273" s="71"/>
      <c r="M273" s="71"/>
    </row>
    <row r="274" spans="1:13" s="61" customFormat="1">
      <c r="A274" s="59">
        <f>A273+1</f>
        <v>216</v>
      </c>
      <c r="B274" s="59"/>
      <c r="C274" s="74"/>
      <c r="D274" s="85"/>
      <c r="E274" s="74" t="s">
        <v>420</v>
      </c>
      <c r="F274" s="74" t="s">
        <v>757</v>
      </c>
      <c r="G274" s="79" t="s">
        <v>438</v>
      </c>
      <c r="H274" s="86" t="s">
        <v>439</v>
      </c>
      <c r="I274" s="75">
        <v>64</v>
      </c>
      <c r="J274" s="75">
        <v>2231</v>
      </c>
      <c r="K274" s="71"/>
      <c r="L274" s="71"/>
      <c r="M274" s="71"/>
    </row>
    <row r="275" spans="1:13" s="61" customFormat="1" ht="12.75">
      <c r="A275" s="59"/>
      <c r="B275" s="59"/>
      <c r="C275" s="59"/>
      <c r="D275" s="59"/>
      <c r="E275" s="60"/>
      <c r="F275" s="59"/>
      <c r="G275" s="80"/>
      <c r="H275" s="59"/>
      <c r="I275" s="72">
        <f>SUM(I273:I274)</f>
        <v>67</v>
      </c>
      <c r="J275" s="72">
        <f>SUM(J273:J274)</f>
        <v>2234</v>
      </c>
      <c r="K275" s="71">
        <v>2234</v>
      </c>
      <c r="L275" s="71">
        <v>2.33</v>
      </c>
      <c r="M275" s="71">
        <f>K275*L275</f>
        <v>5205.22</v>
      </c>
    </row>
    <row r="276" spans="1:13" s="61" customFormat="1" ht="30">
      <c r="A276" s="59">
        <v>217</v>
      </c>
      <c r="B276" s="59">
        <v>53</v>
      </c>
      <c r="C276" s="74" t="s">
        <v>440</v>
      </c>
      <c r="D276" s="85" t="s">
        <v>27</v>
      </c>
      <c r="E276" s="74" t="s">
        <v>420</v>
      </c>
      <c r="F276" s="74" t="s">
        <v>758</v>
      </c>
      <c r="G276" s="87" t="s">
        <v>441</v>
      </c>
      <c r="H276" s="86" t="s">
        <v>442</v>
      </c>
      <c r="I276" s="75">
        <v>114</v>
      </c>
      <c r="J276" s="75">
        <v>2653</v>
      </c>
      <c r="K276" s="71"/>
      <c r="L276" s="71"/>
      <c r="M276" s="71"/>
    </row>
    <row r="277" spans="1:13" s="61" customFormat="1">
      <c r="A277" s="59">
        <f>A276+1</f>
        <v>218</v>
      </c>
      <c r="B277" s="59"/>
      <c r="C277" s="74"/>
      <c r="D277" s="85"/>
      <c r="E277" s="74" t="s">
        <v>420</v>
      </c>
      <c r="F277" s="74" t="s">
        <v>759</v>
      </c>
      <c r="G277" s="79" t="s">
        <v>91</v>
      </c>
      <c r="H277" s="86" t="s">
        <v>443</v>
      </c>
      <c r="I277" s="75">
        <v>4</v>
      </c>
      <c r="J277" s="75">
        <v>75</v>
      </c>
      <c r="K277" s="71"/>
      <c r="L277" s="71"/>
      <c r="M277" s="71"/>
    </row>
    <row r="278" spans="1:13" s="61" customFormat="1" ht="12.75">
      <c r="A278" s="59"/>
      <c r="B278" s="59"/>
      <c r="C278" s="59"/>
      <c r="D278" s="59"/>
      <c r="E278" s="60"/>
      <c r="F278" s="59"/>
      <c r="G278" s="80"/>
      <c r="H278" s="59"/>
      <c r="I278" s="72">
        <f>SUM(I276:I277)</f>
        <v>118</v>
      </c>
      <c r="J278" s="72">
        <f>SUM(J276:J277)</f>
        <v>2728</v>
      </c>
      <c r="K278" s="71">
        <v>2728</v>
      </c>
      <c r="L278" s="71">
        <v>2.33</v>
      </c>
      <c r="M278" s="71">
        <f>K278*L278</f>
        <v>6356.24</v>
      </c>
    </row>
    <row r="279" spans="1:13" s="61" customFormat="1">
      <c r="A279" s="59">
        <v>219</v>
      </c>
      <c r="B279" s="59">
        <v>54</v>
      </c>
      <c r="C279" s="74" t="s">
        <v>444</v>
      </c>
      <c r="D279" s="85" t="s">
        <v>27</v>
      </c>
      <c r="E279" s="74" t="s">
        <v>420</v>
      </c>
      <c r="F279" s="74" t="s">
        <v>760</v>
      </c>
      <c r="G279" s="79" t="s">
        <v>445</v>
      </c>
      <c r="H279" s="86" t="s">
        <v>446</v>
      </c>
      <c r="I279" s="75">
        <v>20</v>
      </c>
      <c r="J279" s="75">
        <v>283</v>
      </c>
      <c r="K279" s="71"/>
      <c r="L279" s="71"/>
      <c r="M279" s="71"/>
    </row>
    <row r="280" spans="1:13" s="61" customFormat="1">
      <c r="A280" s="59">
        <f>A279+1</f>
        <v>220</v>
      </c>
      <c r="B280" s="59"/>
      <c r="C280" s="74"/>
      <c r="D280" s="85"/>
      <c r="E280" s="74" t="s">
        <v>420</v>
      </c>
      <c r="F280" s="74" t="s">
        <v>761</v>
      </c>
      <c r="G280" s="79" t="s">
        <v>357</v>
      </c>
      <c r="H280" s="86" t="s">
        <v>447</v>
      </c>
      <c r="I280" s="75">
        <v>1</v>
      </c>
      <c r="J280" s="75">
        <v>16</v>
      </c>
      <c r="K280" s="71"/>
      <c r="L280" s="71"/>
      <c r="M280" s="71"/>
    </row>
    <row r="281" spans="1:13" s="61" customFormat="1">
      <c r="A281" s="59">
        <f t="shared" ref="A281:A282" si="38">A280+1</f>
        <v>221</v>
      </c>
      <c r="B281" s="59"/>
      <c r="C281" s="74"/>
      <c r="D281" s="85"/>
      <c r="E281" s="74" t="s">
        <v>420</v>
      </c>
      <c r="F281" s="74" t="s">
        <v>762</v>
      </c>
      <c r="G281" s="79" t="s">
        <v>37</v>
      </c>
      <c r="H281" s="86" t="s">
        <v>448</v>
      </c>
      <c r="I281" s="75">
        <v>40</v>
      </c>
      <c r="J281" s="75">
        <v>868</v>
      </c>
      <c r="K281" s="71"/>
      <c r="L281" s="71"/>
      <c r="M281" s="71"/>
    </row>
    <row r="282" spans="1:13" s="61" customFormat="1">
      <c r="A282" s="59">
        <f t="shared" si="38"/>
        <v>222</v>
      </c>
      <c r="B282" s="59"/>
      <c r="C282" s="74"/>
      <c r="D282" s="85"/>
      <c r="E282" s="74" t="s">
        <v>420</v>
      </c>
      <c r="F282" s="74" t="s">
        <v>763</v>
      </c>
      <c r="G282" s="79" t="s">
        <v>37</v>
      </c>
      <c r="H282" s="86" t="s">
        <v>449</v>
      </c>
      <c r="I282" s="75">
        <v>29</v>
      </c>
      <c r="J282" s="75">
        <v>517</v>
      </c>
      <c r="K282" s="71"/>
      <c r="L282" s="71"/>
      <c r="M282" s="71"/>
    </row>
    <row r="283" spans="1:13" s="61" customFormat="1" ht="12.75">
      <c r="A283" s="59"/>
      <c r="B283" s="59"/>
      <c r="C283" s="59"/>
      <c r="D283" s="59"/>
      <c r="E283" s="60"/>
      <c r="F283" s="59"/>
      <c r="G283" s="80"/>
      <c r="H283" s="59"/>
      <c r="I283" s="72">
        <f>SUM(I279:I282)</f>
        <v>90</v>
      </c>
      <c r="J283" s="72">
        <f>SUM(J279:J282)</f>
        <v>1684</v>
      </c>
      <c r="K283" s="71">
        <v>1684</v>
      </c>
      <c r="L283" s="71">
        <v>2.33</v>
      </c>
      <c r="M283" s="71">
        <f>K283*L283</f>
        <v>3923.7200000000003</v>
      </c>
    </row>
    <row r="284" spans="1:13" s="61" customFormat="1">
      <c r="A284" s="59">
        <v>223</v>
      </c>
      <c r="B284" s="59">
        <v>55</v>
      </c>
      <c r="C284" s="74" t="s">
        <v>450</v>
      </c>
      <c r="D284" s="85" t="s">
        <v>27</v>
      </c>
      <c r="E284" s="74" t="s">
        <v>420</v>
      </c>
      <c r="F284" s="74" t="s">
        <v>764</v>
      </c>
      <c r="G284" s="79" t="s">
        <v>262</v>
      </c>
      <c r="H284" s="86" t="s">
        <v>451</v>
      </c>
      <c r="I284" s="75">
        <v>24</v>
      </c>
      <c r="J284" s="75">
        <v>188</v>
      </c>
      <c r="K284" s="71"/>
      <c r="L284" s="71"/>
      <c r="M284" s="71"/>
    </row>
    <row r="285" spans="1:13" s="61" customFormat="1">
      <c r="A285" s="59">
        <f>A284+1</f>
        <v>224</v>
      </c>
      <c r="B285" s="59"/>
      <c r="C285" s="74"/>
      <c r="D285" s="85"/>
      <c r="E285" s="74" t="s">
        <v>420</v>
      </c>
      <c r="F285" s="74" t="s">
        <v>765</v>
      </c>
      <c r="G285" s="79" t="s">
        <v>48</v>
      </c>
      <c r="H285" s="86" t="s">
        <v>452</v>
      </c>
      <c r="I285" s="75">
        <v>50</v>
      </c>
      <c r="J285" s="75">
        <v>2050</v>
      </c>
      <c r="K285" s="71"/>
      <c r="L285" s="71"/>
      <c r="M285" s="71"/>
    </row>
    <row r="286" spans="1:13" s="61" customFormat="1" ht="12.75">
      <c r="A286" s="59"/>
      <c r="B286" s="59"/>
      <c r="C286" s="59"/>
      <c r="D286" s="59"/>
      <c r="E286" s="60"/>
      <c r="F286" s="59"/>
      <c r="G286" s="80"/>
      <c r="H286" s="59"/>
      <c r="I286" s="72">
        <f>SUM(I284:I285)</f>
        <v>74</v>
      </c>
      <c r="J286" s="72">
        <f>SUM(J284:J285)</f>
        <v>2238</v>
      </c>
      <c r="K286" s="71">
        <v>2500</v>
      </c>
      <c r="L286" s="71">
        <v>2.33</v>
      </c>
      <c r="M286" s="71">
        <f>K286*L286</f>
        <v>5825</v>
      </c>
    </row>
    <row r="287" spans="1:13" s="61" customFormat="1">
      <c r="A287" s="59">
        <v>225</v>
      </c>
      <c r="B287" s="59">
        <v>56</v>
      </c>
      <c r="C287" s="74" t="s">
        <v>453</v>
      </c>
      <c r="D287" s="85" t="s">
        <v>27</v>
      </c>
      <c r="E287" s="74" t="s">
        <v>420</v>
      </c>
      <c r="F287" s="74" t="s">
        <v>766</v>
      </c>
      <c r="G287" s="79" t="s">
        <v>36</v>
      </c>
      <c r="H287" s="86" t="s">
        <v>454</v>
      </c>
      <c r="I287" s="75">
        <v>10</v>
      </c>
      <c r="J287" s="75">
        <v>146</v>
      </c>
      <c r="K287" s="71"/>
      <c r="L287" s="71"/>
      <c r="M287" s="71"/>
    </row>
    <row r="288" spans="1:13" s="61" customFormat="1">
      <c r="A288" s="59">
        <f>A287+1</f>
        <v>226</v>
      </c>
      <c r="B288" s="59"/>
      <c r="C288" s="74"/>
      <c r="D288" s="85"/>
      <c r="E288" s="74" t="s">
        <v>420</v>
      </c>
      <c r="F288" s="74" t="s">
        <v>767</v>
      </c>
      <c r="G288" s="79" t="s">
        <v>36</v>
      </c>
      <c r="H288" s="86" t="s">
        <v>455</v>
      </c>
      <c r="I288" s="75">
        <v>20</v>
      </c>
      <c r="J288" s="75">
        <v>567</v>
      </c>
      <c r="K288" s="71"/>
      <c r="L288" s="71"/>
      <c r="M288" s="71"/>
    </row>
    <row r="289" spans="1:13" s="61" customFormat="1">
      <c r="A289" s="59">
        <f t="shared" ref="A289:A290" si="39">A288+1</f>
        <v>227</v>
      </c>
      <c r="B289" s="59"/>
      <c r="C289" s="74"/>
      <c r="D289" s="85"/>
      <c r="E289" s="74" t="s">
        <v>420</v>
      </c>
      <c r="F289" s="74" t="s">
        <v>768</v>
      </c>
      <c r="G289" s="79" t="s">
        <v>456</v>
      </c>
      <c r="H289" s="86" t="s">
        <v>457</v>
      </c>
      <c r="I289" s="75">
        <v>4</v>
      </c>
      <c r="J289" s="75">
        <v>18</v>
      </c>
      <c r="K289" s="71"/>
      <c r="L289" s="71"/>
      <c r="M289" s="71"/>
    </row>
    <row r="290" spans="1:13" s="61" customFormat="1">
      <c r="A290" s="59">
        <f t="shared" si="39"/>
        <v>228</v>
      </c>
      <c r="B290" s="59"/>
      <c r="C290" s="74"/>
      <c r="D290" s="85"/>
      <c r="E290" s="74" t="s">
        <v>420</v>
      </c>
      <c r="F290" s="74" t="s">
        <v>769</v>
      </c>
      <c r="G290" s="79" t="s">
        <v>36</v>
      </c>
      <c r="H290" s="86" t="s">
        <v>242</v>
      </c>
      <c r="I290" s="75">
        <v>18</v>
      </c>
      <c r="J290" s="75">
        <v>102</v>
      </c>
      <c r="K290" s="71"/>
      <c r="L290" s="71"/>
      <c r="M290" s="71"/>
    </row>
    <row r="291" spans="1:13" s="61" customFormat="1" ht="12.75">
      <c r="A291" s="59"/>
      <c r="B291" s="59"/>
      <c r="C291" s="59"/>
      <c r="D291" s="59"/>
      <c r="E291" s="60"/>
      <c r="F291" s="59"/>
      <c r="G291" s="80"/>
      <c r="H291" s="59"/>
      <c r="I291" s="72">
        <f>SUM(I287:I290)</f>
        <v>52</v>
      </c>
      <c r="J291" s="72">
        <f>SUM(J287:J290)</f>
        <v>833</v>
      </c>
      <c r="K291" s="71">
        <v>1500</v>
      </c>
      <c r="L291" s="71">
        <v>2.33</v>
      </c>
      <c r="M291" s="71">
        <f>K291*L291</f>
        <v>3495</v>
      </c>
    </row>
    <row r="292" spans="1:13" s="61" customFormat="1">
      <c r="A292" s="59">
        <v>229</v>
      </c>
      <c r="B292" s="59">
        <v>57</v>
      </c>
      <c r="C292" s="74" t="s">
        <v>458</v>
      </c>
      <c r="D292" s="85" t="s">
        <v>27</v>
      </c>
      <c r="E292" s="74" t="s">
        <v>420</v>
      </c>
      <c r="F292" s="74" t="s">
        <v>770</v>
      </c>
      <c r="G292" s="79" t="s">
        <v>68</v>
      </c>
      <c r="H292" s="86" t="s">
        <v>459</v>
      </c>
      <c r="I292" s="75">
        <v>9</v>
      </c>
      <c r="J292" s="75">
        <v>90</v>
      </c>
      <c r="K292" s="71"/>
      <c r="L292" s="71"/>
      <c r="M292" s="71"/>
    </row>
    <row r="293" spans="1:13" s="61" customFormat="1">
      <c r="A293" s="59">
        <f>A292+1</f>
        <v>230</v>
      </c>
      <c r="B293" s="59"/>
      <c r="C293" s="74"/>
      <c r="D293" s="85"/>
      <c r="E293" s="74" t="s">
        <v>420</v>
      </c>
      <c r="F293" s="74" t="s">
        <v>771</v>
      </c>
      <c r="G293" s="79" t="s">
        <v>68</v>
      </c>
      <c r="H293" s="86" t="s">
        <v>460</v>
      </c>
      <c r="I293" s="75">
        <v>51</v>
      </c>
      <c r="J293" s="75">
        <v>2060</v>
      </c>
      <c r="K293" s="71"/>
      <c r="L293" s="71"/>
      <c r="M293" s="71"/>
    </row>
    <row r="294" spans="1:13" s="61" customFormat="1">
      <c r="A294" s="59">
        <f t="shared" ref="A294:A297" si="40">A293+1</f>
        <v>231</v>
      </c>
      <c r="B294" s="59"/>
      <c r="C294" s="74"/>
      <c r="D294" s="85"/>
      <c r="E294" s="74" t="s">
        <v>420</v>
      </c>
      <c r="F294" s="74" t="s">
        <v>772</v>
      </c>
      <c r="G294" s="79" t="s">
        <v>461</v>
      </c>
      <c r="H294" s="86" t="s">
        <v>462</v>
      </c>
      <c r="I294" s="75">
        <v>10</v>
      </c>
      <c r="J294" s="75">
        <v>198</v>
      </c>
      <c r="K294" s="71"/>
      <c r="L294" s="71"/>
      <c r="M294" s="71"/>
    </row>
    <row r="295" spans="1:13" s="61" customFormat="1">
      <c r="A295" s="59">
        <f t="shared" si="40"/>
        <v>232</v>
      </c>
      <c r="B295" s="59"/>
      <c r="C295" s="74"/>
      <c r="D295" s="85"/>
      <c r="E295" s="74" t="s">
        <v>420</v>
      </c>
      <c r="F295" s="74" t="s">
        <v>773</v>
      </c>
      <c r="G295" s="79" t="s">
        <v>84</v>
      </c>
      <c r="H295" s="86" t="s">
        <v>463</v>
      </c>
      <c r="I295" s="75">
        <v>45</v>
      </c>
      <c r="J295" s="75">
        <v>476</v>
      </c>
      <c r="K295" s="71"/>
      <c r="L295" s="71"/>
      <c r="M295" s="71"/>
    </row>
    <row r="296" spans="1:13" s="61" customFormat="1">
      <c r="A296" s="59">
        <f t="shared" si="40"/>
        <v>233</v>
      </c>
      <c r="B296" s="59"/>
      <c r="C296" s="74"/>
      <c r="D296" s="85"/>
      <c r="E296" s="74" t="s">
        <v>420</v>
      </c>
      <c r="F296" s="74" t="s">
        <v>774</v>
      </c>
      <c r="G296" s="79" t="s">
        <v>70</v>
      </c>
      <c r="H296" s="86" t="s">
        <v>464</v>
      </c>
      <c r="I296" s="75">
        <v>9</v>
      </c>
      <c r="J296" s="75">
        <v>187</v>
      </c>
      <c r="K296" s="71"/>
      <c r="L296" s="71"/>
      <c r="M296" s="71"/>
    </row>
    <row r="297" spans="1:13" s="61" customFormat="1">
      <c r="A297" s="59">
        <f t="shared" si="40"/>
        <v>234</v>
      </c>
      <c r="B297" s="59"/>
      <c r="C297" s="74"/>
      <c r="D297" s="85"/>
      <c r="E297" s="74" t="s">
        <v>420</v>
      </c>
      <c r="F297" s="74" t="s">
        <v>775</v>
      </c>
      <c r="G297" s="79" t="s">
        <v>70</v>
      </c>
      <c r="H297" s="86" t="s">
        <v>465</v>
      </c>
      <c r="I297" s="75">
        <v>11</v>
      </c>
      <c r="J297" s="75">
        <v>224</v>
      </c>
      <c r="K297" s="71"/>
      <c r="L297" s="71"/>
      <c r="M297" s="71"/>
    </row>
    <row r="298" spans="1:13" s="61" customFormat="1" ht="12.75">
      <c r="A298" s="59"/>
      <c r="B298" s="59"/>
      <c r="C298" s="59"/>
      <c r="D298" s="59"/>
      <c r="E298" s="60"/>
      <c r="F298" s="59"/>
      <c r="G298" s="80"/>
      <c r="H298" s="59"/>
      <c r="I298" s="72">
        <f>SUM(I292:I297)</f>
        <v>135</v>
      </c>
      <c r="J298" s="72">
        <f>SUM(J292:J297)</f>
        <v>3235</v>
      </c>
      <c r="K298" s="71">
        <v>3235</v>
      </c>
      <c r="L298" s="71">
        <v>2.33</v>
      </c>
      <c r="M298" s="71">
        <f>K298*L298</f>
        <v>7537.55</v>
      </c>
    </row>
    <row r="299" spans="1:13" s="61" customFormat="1">
      <c r="A299" s="59">
        <v>235</v>
      </c>
      <c r="B299" s="59">
        <v>58</v>
      </c>
      <c r="C299" s="74" t="s">
        <v>466</v>
      </c>
      <c r="D299" s="85" t="s">
        <v>27</v>
      </c>
      <c r="E299" s="74" t="s">
        <v>420</v>
      </c>
      <c r="F299" s="74" t="s">
        <v>776</v>
      </c>
      <c r="G299" s="79" t="s">
        <v>467</v>
      </c>
      <c r="H299" s="86" t="s">
        <v>468</v>
      </c>
      <c r="I299" s="75">
        <v>20</v>
      </c>
      <c r="J299" s="75">
        <v>3198</v>
      </c>
      <c r="K299" s="71"/>
      <c r="L299" s="71"/>
      <c r="M299" s="71"/>
    </row>
    <row r="300" spans="1:13" s="61" customFormat="1" ht="12.75">
      <c r="A300" s="59"/>
      <c r="B300" s="59"/>
      <c r="C300" s="59"/>
      <c r="D300" s="59"/>
      <c r="E300" s="60"/>
      <c r="F300" s="59"/>
      <c r="G300" s="80"/>
      <c r="H300" s="59"/>
      <c r="I300" s="72">
        <v>20</v>
      </c>
      <c r="J300" s="72">
        <v>3198</v>
      </c>
      <c r="K300" s="71">
        <v>3198</v>
      </c>
      <c r="L300" s="71">
        <v>2.33</v>
      </c>
      <c r="M300" s="71">
        <f>K300*L300</f>
        <v>7451.34</v>
      </c>
    </row>
    <row r="301" spans="1:13" s="61" customFormat="1">
      <c r="A301" s="59">
        <v>236</v>
      </c>
      <c r="B301" s="59">
        <v>59</v>
      </c>
      <c r="C301" s="74" t="s">
        <v>469</v>
      </c>
      <c r="D301" s="85" t="s">
        <v>27</v>
      </c>
      <c r="E301" s="74" t="s">
        <v>470</v>
      </c>
      <c r="F301" s="74" t="s">
        <v>777</v>
      </c>
      <c r="G301" s="79" t="s">
        <v>471</v>
      </c>
      <c r="H301" s="86" t="s">
        <v>472</v>
      </c>
      <c r="I301" s="75">
        <v>16</v>
      </c>
      <c r="J301" s="75">
        <v>231</v>
      </c>
      <c r="K301" s="71"/>
      <c r="L301" s="71"/>
      <c r="M301" s="71"/>
    </row>
    <row r="302" spans="1:13" s="61" customFormat="1">
      <c r="A302" s="59">
        <f>A301+1</f>
        <v>237</v>
      </c>
      <c r="B302" s="59"/>
      <c r="C302" s="74"/>
      <c r="D302" s="85"/>
      <c r="E302" s="74" t="s">
        <v>470</v>
      </c>
      <c r="F302" s="74" t="s">
        <v>778</v>
      </c>
      <c r="G302" s="79" t="s">
        <v>85</v>
      </c>
      <c r="H302" s="86" t="s">
        <v>473</v>
      </c>
      <c r="I302" s="75">
        <v>60</v>
      </c>
      <c r="J302" s="75">
        <v>2252</v>
      </c>
      <c r="K302" s="71"/>
      <c r="L302" s="71"/>
      <c r="M302" s="71"/>
    </row>
    <row r="303" spans="1:13" s="61" customFormat="1">
      <c r="A303" s="59">
        <f t="shared" ref="A303" si="41">A302+1</f>
        <v>238</v>
      </c>
      <c r="B303" s="59"/>
      <c r="C303" s="74"/>
      <c r="D303" s="85"/>
      <c r="E303" s="74" t="s">
        <v>470</v>
      </c>
      <c r="F303" s="74" t="s">
        <v>779</v>
      </c>
      <c r="G303" s="79" t="s">
        <v>474</v>
      </c>
      <c r="H303" s="86" t="s">
        <v>475</v>
      </c>
      <c r="I303" s="75">
        <v>4</v>
      </c>
      <c r="J303" s="75">
        <v>39</v>
      </c>
      <c r="K303" s="71"/>
      <c r="L303" s="71"/>
      <c r="M303" s="71"/>
    </row>
    <row r="304" spans="1:13" s="61" customFormat="1" ht="12.75">
      <c r="A304" s="59"/>
      <c r="B304" s="59"/>
      <c r="C304" s="59"/>
      <c r="D304" s="59"/>
      <c r="E304" s="60"/>
      <c r="F304" s="59"/>
      <c r="G304" s="80"/>
      <c r="H304" s="59"/>
      <c r="I304" s="72">
        <f>SUM(I301:I303)</f>
        <v>80</v>
      </c>
      <c r="J304" s="72">
        <f>SUM(J301:J303)</f>
        <v>2522</v>
      </c>
      <c r="K304" s="71">
        <v>2522</v>
      </c>
      <c r="L304" s="71">
        <v>2.33</v>
      </c>
      <c r="M304" s="71">
        <f>K304*L304</f>
        <v>5876.26</v>
      </c>
    </row>
    <row r="305" spans="1:13" s="61" customFormat="1">
      <c r="A305" s="59">
        <v>239</v>
      </c>
      <c r="B305" s="59">
        <v>60</v>
      </c>
      <c r="C305" s="74" t="s">
        <v>476</v>
      </c>
      <c r="D305" s="90" t="s">
        <v>56</v>
      </c>
      <c r="E305" s="74" t="s">
        <v>470</v>
      </c>
      <c r="F305" s="74" t="s">
        <v>780</v>
      </c>
      <c r="G305" s="79" t="s">
        <v>73</v>
      </c>
      <c r="H305" s="86" t="s">
        <v>477</v>
      </c>
      <c r="I305" s="75">
        <v>10</v>
      </c>
      <c r="J305" s="75">
        <v>266</v>
      </c>
      <c r="K305" s="71"/>
      <c r="L305" s="71"/>
      <c r="M305" s="71"/>
    </row>
    <row r="306" spans="1:13" s="61" customFormat="1">
      <c r="A306" s="59">
        <f>A305+1</f>
        <v>240</v>
      </c>
      <c r="B306" s="59"/>
      <c r="C306" s="74"/>
      <c r="D306" s="85"/>
      <c r="E306" s="74" t="s">
        <v>470</v>
      </c>
      <c r="F306" s="74" t="s">
        <v>781</v>
      </c>
      <c r="G306" s="79" t="s">
        <v>73</v>
      </c>
      <c r="H306" s="86" t="s">
        <v>478</v>
      </c>
      <c r="I306" s="75">
        <v>6</v>
      </c>
      <c r="J306" s="75">
        <v>38</v>
      </c>
      <c r="K306" s="71"/>
      <c r="L306" s="71"/>
      <c r="M306" s="71"/>
    </row>
    <row r="307" spans="1:13" s="61" customFormat="1">
      <c r="A307" s="59">
        <f t="shared" ref="A307:A315" si="42">A306+1</f>
        <v>241</v>
      </c>
      <c r="B307" s="59"/>
      <c r="C307" s="74"/>
      <c r="D307" s="85"/>
      <c r="E307" s="74" t="s">
        <v>470</v>
      </c>
      <c r="F307" s="74" t="s">
        <v>782</v>
      </c>
      <c r="G307" s="79" t="s">
        <v>94</v>
      </c>
      <c r="H307" s="86" t="s">
        <v>479</v>
      </c>
      <c r="I307" s="75">
        <v>10</v>
      </c>
      <c r="J307" s="75">
        <v>266</v>
      </c>
      <c r="K307" s="71"/>
      <c r="L307" s="71"/>
      <c r="M307" s="71"/>
    </row>
    <row r="308" spans="1:13" s="61" customFormat="1">
      <c r="A308" s="59">
        <f t="shared" si="42"/>
        <v>242</v>
      </c>
      <c r="B308" s="59"/>
      <c r="C308" s="74"/>
      <c r="D308" s="85"/>
      <c r="E308" s="74" t="s">
        <v>470</v>
      </c>
      <c r="F308" s="74" t="s">
        <v>783</v>
      </c>
      <c r="G308" s="79" t="s">
        <v>197</v>
      </c>
      <c r="H308" s="86" t="s">
        <v>480</v>
      </c>
      <c r="I308" s="75">
        <v>5</v>
      </c>
      <c r="J308" s="75">
        <v>134</v>
      </c>
      <c r="K308" s="71"/>
      <c r="L308" s="71"/>
      <c r="M308" s="71"/>
    </row>
    <row r="309" spans="1:13" s="61" customFormat="1">
      <c r="A309" s="59">
        <f t="shared" si="42"/>
        <v>243</v>
      </c>
      <c r="B309" s="59"/>
      <c r="C309" s="74"/>
      <c r="D309" s="85"/>
      <c r="E309" s="74" t="s">
        <v>470</v>
      </c>
      <c r="F309" s="74" t="s">
        <v>784</v>
      </c>
      <c r="G309" s="79" t="s">
        <v>203</v>
      </c>
      <c r="H309" s="86" t="s">
        <v>481</v>
      </c>
      <c r="I309" s="75">
        <v>6</v>
      </c>
      <c r="J309" s="75">
        <v>36</v>
      </c>
      <c r="K309" s="71"/>
      <c r="L309" s="71"/>
      <c r="M309" s="71"/>
    </row>
    <row r="310" spans="1:13" s="61" customFormat="1">
      <c r="A310" s="59">
        <f t="shared" si="42"/>
        <v>244</v>
      </c>
      <c r="B310" s="59"/>
      <c r="C310" s="74"/>
      <c r="D310" s="85"/>
      <c r="E310" s="74" t="s">
        <v>470</v>
      </c>
      <c r="F310" s="74" t="s">
        <v>785</v>
      </c>
      <c r="G310" s="79" t="s">
        <v>482</v>
      </c>
      <c r="H310" s="86" t="s">
        <v>483</v>
      </c>
      <c r="I310" s="75">
        <v>6</v>
      </c>
      <c r="J310" s="75">
        <v>36</v>
      </c>
      <c r="K310" s="71"/>
      <c r="L310" s="71"/>
      <c r="M310" s="71"/>
    </row>
    <row r="311" spans="1:13" s="61" customFormat="1">
      <c r="A311" s="59">
        <f t="shared" si="42"/>
        <v>245</v>
      </c>
      <c r="B311" s="59"/>
      <c r="C311" s="74"/>
      <c r="D311" s="85"/>
      <c r="E311" s="74" t="s">
        <v>470</v>
      </c>
      <c r="F311" s="74" t="s">
        <v>786</v>
      </c>
      <c r="G311" s="79" t="s">
        <v>203</v>
      </c>
      <c r="H311" s="86" t="s">
        <v>484</v>
      </c>
      <c r="I311" s="75">
        <v>7</v>
      </c>
      <c r="J311" s="75">
        <v>40</v>
      </c>
      <c r="K311" s="71"/>
      <c r="L311" s="71"/>
      <c r="M311" s="71"/>
    </row>
    <row r="312" spans="1:13" s="61" customFormat="1">
      <c r="A312" s="59">
        <f t="shared" si="42"/>
        <v>246</v>
      </c>
      <c r="B312" s="59"/>
      <c r="C312" s="74"/>
      <c r="D312" s="85"/>
      <c r="E312" s="74" t="s">
        <v>470</v>
      </c>
      <c r="F312" s="74" t="s">
        <v>787</v>
      </c>
      <c r="G312" s="79" t="s">
        <v>94</v>
      </c>
      <c r="H312" s="86" t="s">
        <v>485</v>
      </c>
      <c r="I312" s="75">
        <v>7</v>
      </c>
      <c r="J312" s="75">
        <v>40</v>
      </c>
      <c r="K312" s="71"/>
      <c r="L312" s="71"/>
      <c r="M312" s="71"/>
    </row>
    <row r="313" spans="1:13" s="61" customFormat="1">
      <c r="A313" s="59">
        <f t="shared" si="42"/>
        <v>247</v>
      </c>
      <c r="B313" s="59"/>
      <c r="C313" s="74"/>
      <c r="D313" s="85"/>
      <c r="E313" s="74" t="s">
        <v>470</v>
      </c>
      <c r="F313" s="74" t="s">
        <v>788</v>
      </c>
      <c r="G313" s="79" t="s">
        <v>94</v>
      </c>
      <c r="H313" s="86" t="s">
        <v>486</v>
      </c>
      <c r="I313" s="75">
        <v>4</v>
      </c>
      <c r="J313" s="75">
        <v>23</v>
      </c>
      <c r="K313" s="71"/>
      <c r="L313" s="71"/>
      <c r="M313" s="71"/>
    </row>
    <row r="314" spans="1:13" s="61" customFormat="1">
      <c r="A314" s="59">
        <f t="shared" si="42"/>
        <v>248</v>
      </c>
      <c r="B314" s="59"/>
      <c r="C314" s="74"/>
      <c r="D314" s="85"/>
      <c r="E314" s="74" t="s">
        <v>470</v>
      </c>
      <c r="F314" s="74" t="s">
        <v>789</v>
      </c>
      <c r="G314" s="79" t="s">
        <v>487</v>
      </c>
      <c r="H314" s="86" t="s">
        <v>488</v>
      </c>
      <c r="I314" s="75">
        <v>6</v>
      </c>
      <c r="J314" s="75">
        <v>48</v>
      </c>
      <c r="K314" s="71"/>
      <c r="L314" s="71"/>
      <c r="M314" s="71"/>
    </row>
    <row r="315" spans="1:13" s="61" customFormat="1">
      <c r="A315" s="59">
        <f t="shared" si="42"/>
        <v>249</v>
      </c>
      <c r="B315" s="59"/>
      <c r="C315" s="74"/>
      <c r="D315" s="85"/>
      <c r="E315" s="74" t="s">
        <v>470</v>
      </c>
      <c r="F315" s="74" t="s">
        <v>790</v>
      </c>
      <c r="G315" s="79" t="s">
        <v>197</v>
      </c>
      <c r="H315" s="86" t="s">
        <v>489</v>
      </c>
      <c r="I315" s="75">
        <v>5</v>
      </c>
      <c r="J315" s="75">
        <v>37</v>
      </c>
      <c r="K315" s="71"/>
      <c r="L315" s="71"/>
      <c r="M315" s="71"/>
    </row>
    <row r="316" spans="1:13" s="61" customFormat="1" ht="12.75">
      <c r="A316" s="59"/>
      <c r="B316" s="59"/>
      <c r="C316" s="59"/>
      <c r="D316" s="59"/>
      <c r="E316" s="60"/>
      <c r="F316" s="59"/>
      <c r="G316" s="80"/>
      <c r="H316" s="59"/>
      <c r="I316" s="72">
        <f>SUM(I305:I315)</f>
        <v>72</v>
      </c>
      <c r="J316" s="72">
        <f>SUM(J305:J315)</f>
        <v>964</v>
      </c>
      <c r="K316" s="71">
        <v>964</v>
      </c>
      <c r="L316" s="71">
        <v>2.33</v>
      </c>
      <c r="M316" s="71">
        <f>K316*L316</f>
        <v>2246.12</v>
      </c>
    </row>
    <row r="317" spans="1:13" s="61" customFormat="1">
      <c r="A317" s="59">
        <v>250</v>
      </c>
      <c r="B317" s="59">
        <v>61</v>
      </c>
      <c r="C317" s="74" t="s">
        <v>490</v>
      </c>
      <c r="D317" s="85" t="s">
        <v>27</v>
      </c>
      <c r="E317" s="74" t="s">
        <v>470</v>
      </c>
      <c r="F317" s="74" t="s">
        <v>791</v>
      </c>
      <c r="G317" s="79" t="s">
        <v>430</v>
      </c>
      <c r="H317" s="86" t="s">
        <v>491</v>
      </c>
      <c r="I317" s="75">
        <v>4</v>
      </c>
      <c r="J317" s="75">
        <v>32</v>
      </c>
      <c r="K317" s="71"/>
      <c r="L317" s="71"/>
      <c r="M317" s="71"/>
    </row>
    <row r="318" spans="1:13" s="61" customFormat="1">
      <c r="A318" s="59">
        <f>A317+1</f>
        <v>251</v>
      </c>
      <c r="B318" s="59"/>
      <c r="C318" s="74"/>
      <c r="D318" s="85"/>
      <c r="E318" s="74" t="s">
        <v>470</v>
      </c>
      <c r="F318" s="74" t="s">
        <v>792</v>
      </c>
      <c r="G318" s="79" t="s">
        <v>97</v>
      </c>
      <c r="H318" s="86" t="s">
        <v>492</v>
      </c>
      <c r="I318" s="75">
        <v>1</v>
      </c>
      <c r="J318" s="75">
        <v>9</v>
      </c>
      <c r="K318" s="71"/>
      <c r="L318" s="71"/>
      <c r="M318" s="71"/>
    </row>
    <row r="319" spans="1:13" s="64" customFormat="1" ht="30">
      <c r="A319" s="59">
        <f t="shared" ref="A319" si="43">A318+1</f>
        <v>252</v>
      </c>
      <c r="B319" s="59"/>
      <c r="C319" s="78"/>
      <c r="D319" s="73"/>
      <c r="E319" s="78" t="s">
        <v>470</v>
      </c>
      <c r="F319" s="78" t="s">
        <v>793</v>
      </c>
      <c r="G319" s="79" t="s">
        <v>64</v>
      </c>
      <c r="H319" s="88" t="s">
        <v>493</v>
      </c>
      <c r="I319" s="76">
        <v>30</v>
      </c>
      <c r="J319" s="76">
        <v>510</v>
      </c>
      <c r="K319" s="71"/>
      <c r="L319" s="71"/>
      <c r="M319" s="71"/>
    </row>
    <row r="320" spans="1:13" s="61" customFormat="1" ht="12.75">
      <c r="A320" s="59"/>
      <c r="B320" s="59"/>
      <c r="C320" s="59"/>
      <c r="D320" s="59"/>
      <c r="E320" s="60"/>
      <c r="F320" s="59"/>
      <c r="G320" s="80"/>
      <c r="H320" s="59"/>
      <c r="I320" s="72">
        <f>SUM(I317:I319)</f>
        <v>35</v>
      </c>
      <c r="J320" s="72">
        <f>SUM(J317:J319)</f>
        <v>551</v>
      </c>
      <c r="K320" s="71">
        <v>1500</v>
      </c>
      <c r="L320" s="71">
        <v>2.33</v>
      </c>
      <c r="M320" s="71">
        <f>K320*L320</f>
        <v>3495</v>
      </c>
    </row>
    <row r="321" spans="1:13" s="61" customFormat="1">
      <c r="A321" s="59">
        <v>253</v>
      </c>
      <c r="B321" s="59">
        <v>62</v>
      </c>
      <c r="C321" s="74" t="s">
        <v>494</v>
      </c>
      <c r="D321" s="85" t="s">
        <v>27</v>
      </c>
      <c r="E321" s="74" t="s">
        <v>470</v>
      </c>
      <c r="F321" s="74" t="s">
        <v>794</v>
      </c>
      <c r="G321" s="79" t="s">
        <v>81</v>
      </c>
      <c r="H321" s="86" t="s">
        <v>495</v>
      </c>
      <c r="I321" s="75">
        <v>9</v>
      </c>
      <c r="J321" s="75">
        <v>10</v>
      </c>
      <c r="K321" s="71"/>
      <c r="L321" s="71"/>
      <c r="M321" s="71"/>
    </row>
    <row r="322" spans="1:13" s="61" customFormat="1">
      <c r="A322" s="59">
        <f>A321+1</f>
        <v>254</v>
      </c>
      <c r="B322" s="59"/>
      <c r="C322" s="74"/>
      <c r="D322" s="85"/>
      <c r="E322" s="74" t="s">
        <v>470</v>
      </c>
      <c r="F322" s="74" t="s">
        <v>795</v>
      </c>
      <c r="G322" s="79" t="s">
        <v>34</v>
      </c>
      <c r="H322" s="86" t="s">
        <v>496</v>
      </c>
      <c r="I322" s="75">
        <v>50</v>
      </c>
      <c r="J322" s="75">
        <v>2050</v>
      </c>
      <c r="K322" s="71"/>
      <c r="L322" s="71"/>
      <c r="M322" s="71"/>
    </row>
    <row r="323" spans="1:13" s="61" customFormat="1">
      <c r="A323" s="59">
        <f t="shared" ref="A323:A324" si="44">A322+1</f>
        <v>255</v>
      </c>
      <c r="B323" s="59"/>
      <c r="C323" s="74"/>
      <c r="D323" s="85"/>
      <c r="E323" s="74" t="s">
        <v>470</v>
      </c>
      <c r="F323" s="74" t="s">
        <v>796</v>
      </c>
      <c r="G323" s="79" t="s">
        <v>497</v>
      </c>
      <c r="H323" s="86" t="s">
        <v>498</v>
      </c>
      <c r="I323" s="75">
        <v>1</v>
      </c>
      <c r="J323" s="75">
        <v>9</v>
      </c>
      <c r="K323" s="71"/>
      <c r="L323" s="71"/>
      <c r="M323" s="71"/>
    </row>
    <row r="324" spans="1:13" s="61" customFormat="1">
      <c r="A324" s="59">
        <f t="shared" si="44"/>
        <v>256</v>
      </c>
      <c r="B324" s="59"/>
      <c r="C324" s="74"/>
      <c r="D324" s="85"/>
      <c r="E324" s="74" t="s">
        <v>470</v>
      </c>
      <c r="F324" s="74" t="s">
        <v>797</v>
      </c>
      <c r="G324" s="79" t="s">
        <v>72</v>
      </c>
      <c r="H324" s="86" t="s">
        <v>499</v>
      </c>
      <c r="I324" s="75">
        <v>2</v>
      </c>
      <c r="J324" s="75">
        <v>13</v>
      </c>
      <c r="K324" s="71"/>
      <c r="L324" s="71"/>
      <c r="M324" s="71"/>
    </row>
    <row r="325" spans="1:13" s="61" customFormat="1" ht="12.75">
      <c r="A325" s="59"/>
      <c r="B325" s="59"/>
      <c r="C325" s="59"/>
      <c r="D325" s="59"/>
      <c r="E325" s="60"/>
      <c r="F325" s="59"/>
      <c r="G325" s="80"/>
      <c r="H325" s="59"/>
      <c r="I325" s="72">
        <f>SUM(I321:I324)</f>
        <v>62</v>
      </c>
      <c r="J325" s="72">
        <f>SUM(J321:J324)</f>
        <v>2082</v>
      </c>
      <c r="K325" s="71">
        <v>2082</v>
      </c>
      <c r="L325" s="71">
        <v>2.33</v>
      </c>
      <c r="M325" s="71">
        <f>K325*L325</f>
        <v>4851.0600000000004</v>
      </c>
    </row>
    <row r="326" spans="1:13" s="61" customFormat="1">
      <c r="A326" s="59">
        <v>257</v>
      </c>
      <c r="B326" s="59">
        <v>63</v>
      </c>
      <c r="C326" s="74" t="s">
        <v>500</v>
      </c>
      <c r="D326" s="90" t="s">
        <v>56</v>
      </c>
      <c r="E326" s="74" t="s">
        <v>470</v>
      </c>
      <c r="F326" s="74" t="s">
        <v>798</v>
      </c>
      <c r="G326" s="79" t="s">
        <v>324</v>
      </c>
      <c r="H326" s="86" t="s">
        <v>501</v>
      </c>
      <c r="I326" s="75">
        <v>57</v>
      </c>
      <c r="J326" s="75">
        <v>741</v>
      </c>
      <c r="K326" s="71"/>
      <c r="L326" s="71"/>
      <c r="M326" s="71"/>
    </row>
    <row r="327" spans="1:13" s="61" customFormat="1">
      <c r="A327" s="59">
        <f>A326+1</f>
        <v>258</v>
      </c>
      <c r="B327" s="59"/>
      <c r="C327" s="74"/>
      <c r="D327" s="85"/>
      <c r="E327" s="74" t="s">
        <v>470</v>
      </c>
      <c r="F327" s="74" t="s">
        <v>799</v>
      </c>
      <c r="G327" s="79" t="s">
        <v>57</v>
      </c>
      <c r="H327" s="86" t="s">
        <v>502</v>
      </c>
      <c r="I327" s="75">
        <v>6</v>
      </c>
      <c r="J327" s="75">
        <v>81</v>
      </c>
      <c r="K327" s="71"/>
      <c r="L327" s="71"/>
      <c r="M327" s="71"/>
    </row>
    <row r="328" spans="1:13" s="61" customFormat="1">
      <c r="A328" s="59">
        <f t="shared" ref="A328:A329" si="45">A327+1</f>
        <v>259</v>
      </c>
      <c r="B328" s="59"/>
      <c r="C328" s="74"/>
      <c r="D328" s="85"/>
      <c r="E328" s="74" t="s">
        <v>470</v>
      </c>
      <c r="F328" s="74" t="s">
        <v>800</v>
      </c>
      <c r="G328" s="79" t="s">
        <v>57</v>
      </c>
      <c r="H328" s="86" t="s">
        <v>503</v>
      </c>
      <c r="I328" s="75">
        <v>5</v>
      </c>
      <c r="J328" s="75">
        <v>64</v>
      </c>
      <c r="K328" s="71"/>
      <c r="L328" s="71"/>
      <c r="M328" s="71"/>
    </row>
    <row r="329" spans="1:13" s="61" customFormat="1">
      <c r="A329" s="59">
        <f t="shared" si="45"/>
        <v>260</v>
      </c>
      <c r="B329" s="59"/>
      <c r="C329" s="74"/>
      <c r="D329" s="85"/>
      <c r="E329" s="74" t="s">
        <v>470</v>
      </c>
      <c r="F329" s="74" t="s">
        <v>801</v>
      </c>
      <c r="G329" s="79" t="s">
        <v>95</v>
      </c>
      <c r="H329" s="86" t="s">
        <v>504</v>
      </c>
      <c r="I329" s="75">
        <v>3</v>
      </c>
      <c r="J329" s="75">
        <v>50</v>
      </c>
      <c r="K329" s="71"/>
      <c r="L329" s="71"/>
      <c r="M329" s="71"/>
    </row>
    <row r="330" spans="1:13" s="61" customFormat="1" ht="12.75">
      <c r="A330" s="59"/>
      <c r="B330" s="59"/>
      <c r="C330" s="59"/>
      <c r="D330" s="59"/>
      <c r="E330" s="60"/>
      <c r="F330" s="59"/>
      <c r="G330" s="80"/>
      <c r="H330" s="59"/>
      <c r="I330" s="72">
        <f>SUM(I326:I329)</f>
        <v>71</v>
      </c>
      <c r="J330" s="72">
        <f>SUM(J326:J329)</f>
        <v>936</v>
      </c>
      <c r="K330" s="71">
        <v>936</v>
      </c>
      <c r="L330" s="71">
        <v>2.33</v>
      </c>
      <c r="M330" s="71">
        <f>K330*L330</f>
        <v>2180.88</v>
      </c>
    </row>
    <row r="331" spans="1:13" s="61" customFormat="1" ht="30">
      <c r="A331" s="59">
        <v>261</v>
      </c>
      <c r="B331" s="59">
        <v>64</v>
      </c>
      <c r="C331" s="74" t="s">
        <v>505</v>
      </c>
      <c r="D331" s="85" t="s">
        <v>27</v>
      </c>
      <c r="E331" s="74" t="s">
        <v>470</v>
      </c>
      <c r="F331" s="74" t="s">
        <v>802</v>
      </c>
      <c r="G331" s="79" t="s">
        <v>99</v>
      </c>
      <c r="H331" s="86" t="s">
        <v>506</v>
      </c>
      <c r="I331" s="75">
        <v>98</v>
      </c>
      <c r="J331" s="75">
        <v>1790</v>
      </c>
      <c r="K331" s="71"/>
      <c r="L331" s="71"/>
      <c r="M331" s="71"/>
    </row>
    <row r="332" spans="1:13" s="61" customFormat="1" ht="12.75">
      <c r="A332" s="59"/>
      <c r="B332" s="59"/>
      <c r="C332" s="59"/>
      <c r="D332" s="59"/>
      <c r="E332" s="60"/>
      <c r="F332" s="59"/>
      <c r="G332" s="80"/>
      <c r="H332" s="59"/>
      <c r="I332" s="72">
        <v>98</v>
      </c>
      <c r="J332" s="72">
        <v>1790</v>
      </c>
      <c r="K332" s="71">
        <v>1790</v>
      </c>
      <c r="L332" s="71">
        <v>2.33</v>
      </c>
      <c r="M332" s="71">
        <f>K332*L332</f>
        <v>4170.7</v>
      </c>
    </row>
    <row r="333" spans="1:13" s="61" customFormat="1" ht="45">
      <c r="A333" s="59">
        <v>262</v>
      </c>
      <c r="B333" s="59">
        <v>65</v>
      </c>
      <c r="C333" s="74" t="s">
        <v>507</v>
      </c>
      <c r="D333" s="85" t="s">
        <v>27</v>
      </c>
      <c r="E333" s="74" t="s">
        <v>470</v>
      </c>
      <c r="F333" s="74" t="s">
        <v>803</v>
      </c>
      <c r="G333" s="79" t="s">
        <v>75</v>
      </c>
      <c r="H333" s="86" t="s">
        <v>508</v>
      </c>
      <c r="I333" s="75">
        <v>157</v>
      </c>
      <c r="J333" s="75">
        <v>3143</v>
      </c>
      <c r="K333" s="71"/>
      <c r="L333" s="71"/>
      <c r="M333" s="71"/>
    </row>
    <row r="334" spans="1:13" s="61" customFormat="1">
      <c r="A334" s="59">
        <f>A333+1</f>
        <v>263</v>
      </c>
      <c r="B334" s="59"/>
      <c r="C334" s="74"/>
      <c r="D334" s="85"/>
      <c r="E334" s="74" t="s">
        <v>470</v>
      </c>
      <c r="F334" s="74" t="s">
        <v>804</v>
      </c>
      <c r="G334" s="79" t="s">
        <v>248</v>
      </c>
      <c r="H334" s="86" t="s">
        <v>509</v>
      </c>
      <c r="I334" s="75">
        <v>9</v>
      </c>
      <c r="J334" s="75">
        <v>88</v>
      </c>
      <c r="K334" s="71"/>
      <c r="L334" s="71"/>
      <c r="M334" s="71"/>
    </row>
    <row r="335" spans="1:13" s="61" customFormat="1" ht="12.75">
      <c r="A335" s="59"/>
      <c r="B335" s="59"/>
      <c r="C335" s="59"/>
      <c r="D335" s="59"/>
      <c r="E335" s="60"/>
      <c r="F335" s="59"/>
      <c r="G335" s="80"/>
      <c r="H335" s="59"/>
      <c r="I335" s="72">
        <f>SUM(I333:I334)</f>
        <v>166</v>
      </c>
      <c r="J335" s="72">
        <f>SUM(J333:J334)</f>
        <v>3231</v>
      </c>
      <c r="K335" s="71">
        <v>3231</v>
      </c>
      <c r="L335" s="71">
        <v>2.33</v>
      </c>
      <c r="M335" s="71">
        <f>K335*L335</f>
        <v>7528.2300000000005</v>
      </c>
    </row>
    <row r="336" spans="1:13" s="61" customFormat="1">
      <c r="A336" s="59">
        <v>264</v>
      </c>
      <c r="B336" s="59">
        <v>66</v>
      </c>
      <c r="C336" s="74" t="s">
        <v>510</v>
      </c>
      <c r="D336" s="85" t="s">
        <v>27</v>
      </c>
      <c r="E336" s="74" t="s">
        <v>470</v>
      </c>
      <c r="F336" s="74" t="s">
        <v>805</v>
      </c>
      <c r="G336" s="79" t="s">
        <v>511</v>
      </c>
      <c r="H336" s="86" t="s">
        <v>512</v>
      </c>
      <c r="I336" s="75">
        <v>15</v>
      </c>
      <c r="J336" s="75">
        <v>15</v>
      </c>
      <c r="K336" s="71"/>
      <c r="L336" s="71"/>
      <c r="M336" s="71"/>
    </row>
    <row r="337" spans="1:13" s="61" customFormat="1">
      <c r="A337" s="59">
        <f>A336+1</f>
        <v>265</v>
      </c>
      <c r="B337" s="59"/>
      <c r="C337" s="74"/>
      <c r="D337" s="85"/>
      <c r="E337" s="74" t="s">
        <v>470</v>
      </c>
      <c r="F337" s="74" t="s">
        <v>806</v>
      </c>
      <c r="G337" s="79" t="s">
        <v>38</v>
      </c>
      <c r="H337" s="86" t="s">
        <v>513</v>
      </c>
      <c r="I337" s="75">
        <v>1</v>
      </c>
      <c r="J337" s="75">
        <v>1</v>
      </c>
      <c r="K337" s="71"/>
      <c r="L337" s="71"/>
      <c r="M337" s="71"/>
    </row>
    <row r="338" spans="1:13" s="61" customFormat="1">
      <c r="A338" s="59">
        <f t="shared" ref="A338" si="46">A337+1</f>
        <v>266</v>
      </c>
      <c r="B338" s="59"/>
      <c r="C338" s="74"/>
      <c r="D338" s="85"/>
      <c r="E338" s="74" t="s">
        <v>470</v>
      </c>
      <c r="F338" s="74" t="s">
        <v>807</v>
      </c>
      <c r="G338" s="79" t="s">
        <v>76</v>
      </c>
      <c r="H338" s="86" t="s">
        <v>514</v>
      </c>
      <c r="I338" s="75">
        <v>43</v>
      </c>
      <c r="J338" s="75">
        <v>1115</v>
      </c>
      <c r="K338" s="71"/>
      <c r="L338" s="71"/>
      <c r="M338" s="71"/>
    </row>
    <row r="339" spans="1:13" s="61" customFormat="1" ht="12.75">
      <c r="A339" s="59"/>
      <c r="B339" s="59"/>
      <c r="C339" s="59"/>
      <c r="D339" s="59"/>
      <c r="E339" s="60"/>
      <c r="F339" s="59"/>
      <c r="G339" s="80"/>
      <c r="H339" s="59"/>
      <c r="I339" s="72">
        <f>SUM(I336:I338)</f>
        <v>59</v>
      </c>
      <c r="J339" s="72">
        <f>SUM(J336:J338)</f>
        <v>1131</v>
      </c>
      <c r="K339" s="71">
        <v>1500</v>
      </c>
      <c r="L339" s="71">
        <v>2.33</v>
      </c>
      <c r="M339" s="71">
        <f>K339*L339</f>
        <v>3495</v>
      </c>
    </row>
    <row r="340" spans="1:13" s="61" customFormat="1">
      <c r="A340" s="59">
        <v>267</v>
      </c>
      <c r="B340" s="59">
        <v>67</v>
      </c>
      <c r="C340" s="74" t="s">
        <v>515</v>
      </c>
      <c r="D340" s="85" t="s">
        <v>27</v>
      </c>
      <c r="E340" s="74" t="s">
        <v>470</v>
      </c>
      <c r="F340" s="74" t="s">
        <v>808</v>
      </c>
      <c r="G340" s="79" t="s">
        <v>252</v>
      </c>
      <c r="H340" s="86" t="s">
        <v>516</v>
      </c>
      <c r="I340" s="75">
        <v>4</v>
      </c>
      <c r="J340" s="75">
        <v>37</v>
      </c>
      <c r="K340" s="71"/>
      <c r="L340" s="71"/>
      <c r="M340" s="71"/>
    </row>
    <row r="341" spans="1:13" s="61" customFormat="1">
      <c r="A341" s="59">
        <f>A340+1</f>
        <v>268</v>
      </c>
      <c r="B341" s="59"/>
      <c r="C341" s="74"/>
      <c r="D341" s="85"/>
      <c r="E341" s="74" t="s">
        <v>470</v>
      </c>
      <c r="F341" s="74" t="s">
        <v>809</v>
      </c>
      <c r="G341" s="79" t="s">
        <v>44</v>
      </c>
      <c r="H341" s="86" t="s">
        <v>517</v>
      </c>
      <c r="I341" s="75">
        <v>65</v>
      </c>
      <c r="J341" s="75">
        <v>2665</v>
      </c>
      <c r="K341" s="71"/>
      <c r="L341" s="71"/>
      <c r="M341" s="71"/>
    </row>
    <row r="342" spans="1:13" s="61" customFormat="1" ht="12.75">
      <c r="A342" s="59"/>
      <c r="B342" s="59"/>
      <c r="C342" s="59"/>
      <c r="D342" s="59"/>
      <c r="E342" s="60"/>
      <c r="F342" s="59"/>
      <c r="G342" s="80"/>
      <c r="H342" s="59"/>
      <c r="I342" s="72">
        <f>SUM(I340:I341)</f>
        <v>69</v>
      </c>
      <c r="J342" s="72">
        <f>SUM(J340:J341)</f>
        <v>2702</v>
      </c>
      <c r="K342" s="71">
        <v>2702</v>
      </c>
      <c r="L342" s="71">
        <v>2.33</v>
      </c>
      <c r="M342" s="71">
        <f>K342*L342</f>
        <v>6295.66</v>
      </c>
    </row>
    <row r="343" spans="1:13" s="61" customFormat="1">
      <c r="A343" s="59">
        <v>269</v>
      </c>
      <c r="B343" s="59">
        <v>68</v>
      </c>
      <c r="C343" s="74" t="s">
        <v>518</v>
      </c>
      <c r="D343" s="85" t="s">
        <v>27</v>
      </c>
      <c r="E343" s="74" t="s">
        <v>470</v>
      </c>
      <c r="F343" s="74" t="s">
        <v>810</v>
      </c>
      <c r="G343" s="79" t="s">
        <v>99</v>
      </c>
      <c r="H343" s="86" t="s">
        <v>519</v>
      </c>
      <c r="I343" s="75">
        <v>50</v>
      </c>
      <c r="J343" s="75">
        <v>2050</v>
      </c>
      <c r="K343" s="71"/>
      <c r="L343" s="71"/>
      <c r="M343" s="71"/>
    </row>
    <row r="344" spans="1:13" s="61" customFormat="1">
      <c r="A344" s="59">
        <f>A343+1</f>
        <v>270</v>
      </c>
      <c r="B344" s="59"/>
      <c r="C344" s="74"/>
      <c r="D344" s="85"/>
      <c r="E344" s="74" t="s">
        <v>470</v>
      </c>
      <c r="F344" s="74" t="s">
        <v>811</v>
      </c>
      <c r="G344" s="79" t="s">
        <v>99</v>
      </c>
      <c r="H344" s="86" t="s">
        <v>520</v>
      </c>
      <c r="I344" s="75">
        <v>50</v>
      </c>
      <c r="J344" s="75">
        <v>2050</v>
      </c>
      <c r="K344" s="71"/>
      <c r="L344" s="71"/>
      <c r="M344" s="71"/>
    </row>
    <row r="345" spans="1:13" s="61" customFormat="1">
      <c r="A345" s="59">
        <f t="shared" ref="A345" si="47">A344+1</f>
        <v>271</v>
      </c>
      <c r="B345" s="59"/>
      <c r="C345" s="74"/>
      <c r="D345" s="85"/>
      <c r="E345" s="74" t="s">
        <v>470</v>
      </c>
      <c r="F345" s="74" t="s">
        <v>812</v>
      </c>
      <c r="G345" s="79" t="s">
        <v>521</v>
      </c>
      <c r="H345" s="86" t="s">
        <v>522</v>
      </c>
      <c r="I345" s="75">
        <v>11</v>
      </c>
      <c r="J345" s="75">
        <v>191</v>
      </c>
      <c r="K345" s="71"/>
      <c r="L345" s="71"/>
      <c r="M345" s="71"/>
    </row>
    <row r="346" spans="1:13" s="61" customFormat="1" ht="12.75">
      <c r="A346" s="59"/>
      <c r="B346" s="59"/>
      <c r="C346" s="59"/>
      <c r="D346" s="59"/>
      <c r="E346" s="60"/>
      <c r="F346" s="59"/>
      <c r="G346" s="80"/>
      <c r="H346" s="59"/>
      <c r="I346" s="72">
        <f>SUM(I343:I345)</f>
        <v>111</v>
      </c>
      <c r="J346" s="72">
        <f>SUM(J343:J345)</f>
        <v>4291</v>
      </c>
      <c r="K346" s="71">
        <v>4291</v>
      </c>
      <c r="L346" s="71">
        <v>2.33</v>
      </c>
      <c r="M346" s="71">
        <f>K346*L346</f>
        <v>9998.0300000000007</v>
      </c>
    </row>
    <row r="347" spans="1:13" s="61" customFormat="1">
      <c r="A347" s="59">
        <v>272</v>
      </c>
      <c r="B347" s="59">
        <v>69</v>
      </c>
      <c r="C347" s="74" t="s">
        <v>523</v>
      </c>
      <c r="D347" s="85" t="s">
        <v>27</v>
      </c>
      <c r="E347" s="74" t="s">
        <v>470</v>
      </c>
      <c r="F347" s="74" t="s">
        <v>813</v>
      </c>
      <c r="G347" s="79" t="s">
        <v>100</v>
      </c>
      <c r="H347" s="86" t="s">
        <v>524</v>
      </c>
      <c r="I347" s="75">
        <v>6</v>
      </c>
      <c r="J347" s="75">
        <v>151</v>
      </c>
      <c r="K347" s="71"/>
      <c r="L347" s="71"/>
      <c r="M347" s="71"/>
    </row>
    <row r="348" spans="1:13" s="61" customFormat="1">
      <c r="A348" s="59">
        <f>A347+1</f>
        <v>273</v>
      </c>
      <c r="B348" s="59"/>
      <c r="C348" s="74"/>
      <c r="D348" s="85"/>
      <c r="E348" s="74" t="s">
        <v>470</v>
      </c>
      <c r="F348" s="74" t="s">
        <v>814</v>
      </c>
      <c r="G348" s="79" t="s">
        <v>101</v>
      </c>
      <c r="H348" s="86" t="s">
        <v>525</v>
      </c>
      <c r="I348" s="75">
        <v>11</v>
      </c>
      <c r="J348" s="75">
        <v>191</v>
      </c>
      <c r="K348" s="71"/>
      <c r="L348" s="71"/>
      <c r="M348" s="71"/>
    </row>
    <row r="349" spans="1:13" s="61" customFormat="1">
      <c r="A349" s="59">
        <f t="shared" ref="A349:A353" si="48">A348+1</f>
        <v>274</v>
      </c>
      <c r="B349" s="59"/>
      <c r="C349" s="74"/>
      <c r="D349" s="85"/>
      <c r="E349" s="74" t="s">
        <v>470</v>
      </c>
      <c r="F349" s="74" t="s">
        <v>815</v>
      </c>
      <c r="G349" s="79" t="s">
        <v>101</v>
      </c>
      <c r="H349" s="86" t="s">
        <v>526</v>
      </c>
      <c r="I349" s="75">
        <v>7</v>
      </c>
      <c r="J349" s="75">
        <v>160</v>
      </c>
      <c r="K349" s="71"/>
      <c r="L349" s="71"/>
      <c r="M349" s="71"/>
    </row>
    <row r="350" spans="1:13" s="61" customFormat="1">
      <c r="A350" s="59">
        <f t="shared" si="48"/>
        <v>275</v>
      </c>
      <c r="B350" s="59"/>
      <c r="C350" s="74"/>
      <c r="D350" s="85"/>
      <c r="E350" s="74" t="s">
        <v>470</v>
      </c>
      <c r="F350" s="74" t="s">
        <v>816</v>
      </c>
      <c r="G350" s="79" t="s">
        <v>101</v>
      </c>
      <c r="H350" s="86" t="s">
        <v>527</v>
      </c>
      <c r="I350" s="75">
        <v>7</v>
      </c>
      <c r="J350" s="75">
        <v>160</v>
      </c>
      <c r="K350" s="71"/>
      <c r="L350" s="71"/>
      <c r="M350" s="71"/>
    </row>
    <row r="351" spans="1:13" s="64" customFormat="1" ht="30">
      <c r="A351" s="59">
        <f t="shared" si="48"/>
        <v>276</v>
      </c>
      <c r="B351" s="59"/>
      <c r="C351" s="78"/>
      <c r="D351" s="73"/>
      <c r="E351" s="78" t="s">
        <v>470</v>
      </c>
      <c r="F351" s="78" t="s">
        <v>817</v>
      </c>
      <c r="G351" s="79" t="s">
        <v>227</v>
      </c>
      <c r="H351" s="88" t="s">
        <v>528</v>
      </c>
      <c r="I351" s="76">
        <v>22</v>
      </c>
      <c r="J351" s="76">
        <v>263</v>
      </c>
      <c r="K351" s="71"/>
      <c r="L351" s="71"/>
      <c r="M351" s="71"/>
    </row>
    <row r="352" spans="1:13" s="61" customFormat="1">
      <c r="A352" s="59">
        <f t="shared" si="48"/>
        <v>277</v>
      </c>
      <c r="B352" s="59"/>
      <c r="C352" s="74"/>
      <c r="D352" s="85"/>
      <c r="E352" s="74" t="s">
        <v>470</v>
      </c>
      <c r="F352" s="74" t="s">
        <v>818</v>
      </c>
      <c r="G352" s="79" t="s">
        <v>106</v>
      </c>
      <c r="H352" s="86" t="s">
        <v>529</v>
      </c>
      <c r="I352" s="75">
        <v>20</v>
      </c>
      <c r="J352" s="75">
        <v>227</v>
      </c>
      <c r="K352" s="71"/>
      <c r="L352" s="71"/>
      <c r="M352" s="71"/>
    </row>
    <row r="353" spans="1:13" s="61" customFormat="1">
      <c r="A353" s="59">
        <f t="shared" si="48"/>
        <v>278</v>
      </c>
      <c r="B353" s="59"/>
      <c r="C353" s="74"/>
      <c r="D353" s="85"/>
      <c r="E353" s="74" t="s">
        <v>470</v>
      </c>
      <c r="F353" s="74" t="s">
        <v>819</v>
      </c>
      <c r="G353" s="79" t="s">
        <v>106</v>
      </c>
      <c r="H353" s="86" t="s">
        <v>530</v>
      </c>
      <c r="I353" s="75">
        <v>50</v>
      </c>
      <c r="J353" s="75">
        <v>2050</v>
      </c>
      <c r="K353" s="71"/>
      <c r="L353" s="71"/>
      <c r="M353" s="71"/>
    </row>
    <row r="354" spans="1:13" s="61" customFormat="1" ht="12.75">
      <c r="A354" s="59"/>
      <c r="B354" s="59"/>
      <c r="C354" s="59"/>
      <c r="D354" s="59"/>
      <c r="E354" s="60"/>
      <c r="F354" s="59"/>
      <c r="G354" s="80"/>
      <c r="H354" s="59"/>
      <c r="I354" s="72">
        <f>SUM(I347:I353)</f>
        <v>123</v>
      </c>
      <c r="J354" s="72">
        <f>SUM(J347:J353)</f>
        <v>3202</v>
      </c>
      <c r="K354" s="71">
        <v>3202</v>
      </c>
      <c r="L354" s="71">
        <v>2.33</v>
      </c>
      <c r="M354" s="71">
        <f>K354*L354</f>
        <v>7460.66</v>
      </c>
    </row>
    <row r="355" spans="1:13" s="61" customFormat="1">
      <c r="A355" s="59">
        <v>279</v>
      </c>
      <c r="B355" s="59">
        <v>70</v>
      </c>
      <c r="C355" s="74" t="s">
        <v>531</v>
      </c>
      <c r="D355" s="85" t="s">
        <v>27</v>
      </c>
      <c r="E355" s="74" t="s">
        <v>470</v>
      </c>
      <c r="F355" s="74" t="s">
        <v>820</v>
      </c>
      <c r="G355" s="79" t="s">
        <v>78</v>
      </c>
      <c r="H355" s="86" t="s">
        <v>532</v>
      </c>
      <c r="I355" s="75">
        <v>10</v>
      </c>
      <c r="J355" s="75">
        <v>175</v>
      </c>
      <c r="K355" s="71"/>
      <c r="L355" s="71"/>
      <c r="M355" s="71"/>
    </row>
    <row r="356" spans="1:13" s="61" customFormat="1">
      <c r="A356" s="59">
        <f>A355+1</f>
        <v>280</v>
      </c>
      <c r="B356" s="59"/>
      <c r="C356" s="74"/>
      <c r="D356" s="85"/>
      <c r="E356" s="74" t="s">
        <v>470</v>
      </c>
      <c r="F356" s="74" t="s">
        <v>821</v>
      </c>
      <c r="G356" s="79" t="s">
        <v>283</v>
      </c>
      <c r="H356" s="86" t="s">
        <v>533</v>
      </c>
      <c r="I356" s="75">
        <v>2</v>
      </c>
      <c r="J356" s="75">
        <v>3</v>
      </c>
      <c r="K356" s="71"/>
      <c r="L356" s="71"/>
      <c r="M356" s="71"/>
    </row>
    <row r="357" spans="1:13" s="61" customFormat="1">
      <c r="A357" s="59">
        <f t="shared" ref="A357:A358" si="49">A356+1</f>
        <v>281</v>
      </c>
      <c r="B357" s="59"/>
      <c r="C357" s="74"/>
      <c r="D357" s="85"/>
      <c r="E357" s="74" t="s">
        <v>470</v>
      </c>
      <c r="F357" s="74" t="s">
        <v>822</v>
      </c>
      <c r="G357" s="79" t="s">
        <v>283</v>
      </c>
      <c r="H357" s="86" t="s">
        <v>534</v>
      </c>
      <c r="I357" s="75">
        <v>77</v>
      </c>
      <c r="J357" s="75">
        <v>1885</v>
      </c>
      <c r="K357" s="71"/>
      <c r="L357" s="71"/>
      <c r="M357" s="71"/>
    </row>
    <row r="358" spans="1:13" s="61" customFormat="1">
      <c r="A358" s="59">
        <f t="shared" si="49"/>
        <v>282</v>
      </c>
      <c r="B358" s="59"/>
      <c r="C358" s="74"/>
      <c r="D358" s="85"/>
      <c r="E358" s="74" t="s">
        <v>470</v>
      </c>
      <c r="F358" s="74" t="s">
        <v>823</v>
      </c>
      <c r="G358" s="79" t="s">
        <v>55</v>
      </c>
      <c r="H358" s="86" t="s">
        <v>535</v>
      </c>
      <c r="I358" s="75">
        <v>20</v>
      </c>
      <c r="J358" s="75">
        <v>327</v>
      </c>
      <c r="K358" s="71"/>
      <c r="L358" s="71"/>
      <c r="M358" s="71"/>
    </row>
    <row r="359" spans="1:13" s="61" customFormat="1" ht="12.75">
      <c r="A359" s="59"/>
      <c r="B359" s="59"/>
      <c r="C359" s="59"/>
      <c r="D359" s="59"/>
      <c r="E359" s="60"/>
      <c r="F359" s="59"/>
      <c r="G359" s="80"/>
      <c r="H359" s="59"/>
      <c r="I359" s="72">
        <f>SUM(I355:I358)</f>
        <v>109</v>
      </c>
      <c r="J359" s="72">
        <f>SUM(J355:J358)</f>
        <v>2390</v>
      </c>
      <c r="K359" s="71">
        <v>2390</v>
      </c>
      <c r="L359" s="71">
        <v>2.33</v>
      </c>
      <c r="M359" s="71">
        <f>K359*L359</f>
        <v>5568.7</v>
      </c>
    </row>
    <row r="360" spans="1:13" s="61" customFormat="1">
      <c r="A360" s="59">
        <v>283</v>
      </c>
      <c r="B360" s="59">
        <v>71</v>
      </c>
      <c r="C360" s="74" t="s">
        <v>536</v>
      </c>
      <c r="D360" s="85" t="s">
        <v>27</v>
      </c>
      <c r="E360" s="74" t="s">
        <v>470</v>
      </c>
      <c r="F360" s="74" t="s">
        <v>824</v>
      </c>
      <c r="G360" s="79" t="s">
        <v>89</v>
      </c>
      <c r="H360" s="86" t="s">
        <v>537</v>
      </c>
      <c r="I360" s="75">
        <v>12</v>
      </c>
      <c r="J360" s="75">
        <v>179</v>
      </c>
      <c r="K360" s="71"/>
      <c r="L360" s="71"/>
      <c r="M360" s="71"/>
    </row>
    <row r="361" spans="1:13" s="61" customFormat="1">
      <c r="A361" s="59">
        <f>A360+1</f>
        <v>284</v>
      </c>
      <c r="B361" s="59"/>
      <c r="C361" s="74"/>
      <c r="D361" s="85"/>
      <c r="E361" s="74" t="s">
        <v>470</v>
      </c>
      <c r="F361" s="74" t="s">
        <v>825</v>
      </c>
      <c r="G361" s="79" t="s">
        <v>90</v>
      </c>
      <c r="H361" s="86" t="s">
        <v>538</v>
      </c>
      <c r="I361" s="75">
        <v>2</v>
      </c>
      <c r="J361" s="75">
        <v>13</v>
      </c>
      <c r="K361" s="71"/>
      <c r="L361" s="71"/>
      <c r="M361" s="71"/>
    </row>
    <row r="362" spans="1:13" s="61" customFormat="1">
      <c r="A362" s="59">
        <f t="shared" ref="A362:A364" si="50">A361+1</f>
        <v>285</v>
      </c>
      <c r="B362" s="59"/>
      <c r="C362" s="74"/>
      <c r="D362" s="85"/>
      <c r="E362" s="74" t="s">
        <v>470</v>
      </c>
      <c r="F362" s="74" t="s">
        <v>826</v>
      </c>
      <c r="G362" s="79" t="s">
        <v>88</v>
      </c>
      <c r="H362" s="86" t="s">
        <v>539</v>
      </c>
      <c r="I362" s="75">
        <v>24</v>
      </c>
      <c r="J362" s="75">
        <v>229</v>
      </c>
      <c r="K362" s="71"/>
      <c r="L362" s="71"/>
      <c r="M362" s="71"/>
    </row>
    <row r="363" spans="1:13" s="61" customFormat="1">
      <c r="A363" s="59">
        <f t="shared" si="50"/>
        <v>286</v>
      </c>
      <c r="B363" s="59"/>
      <c r="C363" s="74"/>
      <c r="D363" s="85"/>
      <c r="E363" s="74" t="s">
        <v>470</v>
      </c>
      <c r="F363" s="74" t="s">
        <v>827</v>
      </c>
      <c r="G363" s="79" t="s">
        <v>70</v>
      </c>
      <c r="H363" s="86" t="s">
        <v>540</v>
      </c>
      <c r="I363" s="75">
        <v>45</v>
      </c>
      <c r="J363" s="75">
        <v>1306</v>
      </c>
      <c r="K363" s="71"/>
      <c r="L363" s="71"/>
      <c r="M363" s="71"/>
    </row>
    <row r="364" spans="1:13" s="61" customFormat="1">
      <c r="A364" s="59">
        <f t="shared" si="50"/>
        <v>287</v>
      </c>
      <c r="B364" s="59"/>
      <c r="C364" s="74"/>
      <c r="D364" s="85"/>
      <c r="E364" s="74" t="s">
        <v>470</v>
      </c>
      <c r="F364" s="74" t="s">
        <v>828</v>
      </c>
      <c r="G364" s="79" t="s">
        <v>70</v>
      </c>
      <c r="H364" s="86" t="s">
        <v>541</v>
      </c>
      <c r="I364" s="75">
        <v>20</v>
      </c>
      <c r="J364" s="75">
        <v>200</v>
      </c>
      <c r="K364" s="71"/>
      <c r="L364" s="71"/>
      <c r="M364" s="71"/>
    </row>
    <row r="365" spans="1:13" s="61" customFormat="1" ht="12.75">
      <c r="A365" s="59"/>
      <c r="B365" s="59"/>
      <c r="C365" s="59"/>
      <c r="D365" s="59"/>
      <c r="E365" s="60"/>
      <c r="F365" s="59"/>
      <c r="G365" s="80"/>
      <c r="H365" s="59"/>
      <c r="I365" s="72">
        <f>SUM(I360:I364)</f>
        <v>103</v>
      </c>
      <c r="J365" s="72">
        <f>SUM(J360:J364)</f>
        <v>1927</v>
      </c>
      <c r="K365" s="71">
        <v>2500</v>
      </c>
      <c r="L365" s="71">
        <v>2.33</v>
      </c>
      <c r="M365" s="71">
        <f>K365*L365</f>
        <v>5825</v>
      </c>
    </row>
    <row r="366" spans="1:13" s="62" customFormat="1" ht="15" customHeight="1">
      <c r="A366" s="96" t="s">
        <v>829</v>
      </c>
      <c r="B366" s="96"/>
      <c r="C366" s="96"/>
      <c r="D366" s="96"/>
      <c r="E366" s="96"/>
      <c r="F366" s="96"/>
      <c r="G366" s="96"/>
      <c r="H366" s="96"/>
      <c r="I366" s="96"/>
      <c r="J366" s="96"/>
      <c r="K366" s="96"/>
      <c r="L366" s="96"/>
      <c r="M366" s="68">
        <f>ROUND(SUM(M8:M365),0)</f>
        <v>428597</v>
      </c>
    </row>
    <row r="367" spans="1:13" s="37" customFormat="1" ht="15" customHeight="1">
      <c r="A367" s="31"/>
      <c r="B367" s="49"/>
      <c r="C367" s="31"/>
      <c r="D367" s="25"/>
      <c r="F367" s="31"/>
      <c r="G367" s="53"/>
      <c r="H367" s="47"/>
      <c r="I367" s="54">
        <v>7006</v>
      </c>
      <c r="J367" s="55">
        <v>162552</v>
      </c>
      <c r="K367" s="54">
        <v>183947</v>
      </c>
    </row>
    <row r="368" spans="1:13" ht="15" customHeight="1">
      <c r="A368" s="97" t="s">
        <v>3</v>
      </c>
      <c r="B368" s="98"/>
      <c r="C368" s="98"/>
      <c r="D368" s="98"/>
      <c r="E368" s="98"/>
      <c r="F368" s="98"/>
      <c r="G368" s="98"/>
      <c r="H368" s="98"/>
      <c r="I368" s="98"/>
      <c r="J368" s="98"/>
      <c r="K368" s="98"/>
      <c r="L368" s="98"/>
      <c r="M368" s="99"/>
    </row>
    <row r="369" spans="1:13" ht="15" customHeight="1">
      <c r="A369" s="70"/>
      <c r="B369" s="70"/>
      <c r="C369" s="70"/>
      <c r="D369" s="70"/>
      <c r="E369" s="70"/>
      <c r="F369" s="70"/>
      <c r="G369" s="70"/>
      <c r="H369" s="70"/>
      <c r="I369" s="70"/>
      <c r="J369" s="70"/>
      <c r="K369" s="70"/>
      <c r="L369" s="70"/>
      <c r="M369" s="70"/>
    </row>
    <row r="371" spans="1:13" ht="15" customHeight="1">
      <c r="A371" s="16" t="s">
        <v>2</v>
      </c>
    </row>
    <row r="372" spans="1:13" ht="15" customHeight="1">
      <c r="A372" s="16"/>
      <c r="I372" s="69"/>
      <c r="J372" s="69"/>
      <c r="K372" s="77"/>
    </row>
    <row r="373" spans="1:13" ht="15" customHeight="1">
      <c r="A373" s="17"/>
    </row>
    <row r="374" spans="1:13" ht="15" customHeight="1">
      <c r="A374" s="16" t="s">
        <v>1</v>
      </c>
    </row>
  </sheetData>
  <sortState ref="B8:L602">
    <sortCondition ref="B8:B602"/>
    <sortCondition ref="C8:C602"/>
  </sortState>
  <mergeCells count="2">
    <mergeCell ref="A366:L366"/>
    <mergeCell ref="A368:M368"/>
  </mergeCells>
  <conditionalFormatting sqref="H113">
    <cfRule type="duplicateValues" dxfId="4" priority="1"/>
  </conditionalFormatting>
  <conditionalFormatting sqref="H360:H364 H355:H358 H347:H353 H326:H329 H305:H315 H292:H297 H252:H256 H248:H250 H216:H219 H210:H214 H199:H203 H179:H184 H175:H177 H164:H170 H144:H149 H120:H124 H115:H118 H97:H104 H59:H78 H43:H49 H106:H112 H92:H95 H83:H90 H151:H154 H140:H142 H136:H138 H160:H162 H205:H208 H196:H197 H191:H194 H189 H186:H187 H172:H173 H156:H158 H133:H134 H130:H131 H128 H126 H81 H51:H57 H37:H41 H32:H35 H30 H26:H28 H19:H24 H14:H17 H11:H12 H226:H231 H238:H240 H276:H277 H287:H290 H321:H324 H343:H345 H340:H341 H336:H338 H333:H334 H331 H317:H319 H301:H303 H299 H284:H285 H279:H282 H273:H274 H269:H271 H266:H267 H262:H264 H258:H260 H242:H246 H233:H236 H221:H224 H8:H9">
    <cfRule type="duplicateValues" dxfId="3" priority="2"/>
  </conditionalFormatting>
  <conditionalFormatting sqref="H7:H78 H80:H365">
    <cfRule type="duplicateValues" dxfId="2" priority="3"/>
  </conditionalFormatting>
  <conditionalFormatting sqref="F7:F365">
    <cfRule type="duplicateValues" dxfId="1" priority="4"/>
  </conditionalFormatting>
  <conditionalFormatting sqref="F365 F359 F354 F346 F342 F339 F335 F332 F330 F325 F320 F316 F304 F300 F298 F291 F286 F283 F278 F275 F272 F268 F265 F261 F257 F251 F247 F241 F237 F232 F225 F220 F215 F209 F204 F198 F195 F190 F188 F185 F178 F174 F171 F163 F159 F155 F150 F143 F139 F135 F132 F129 F127 F125 F119 F114 F105 F96 F91 F82 F80 F58 F50 F42 F36 F31 F29 F25 F18 F13 F10 F7">
    <cfRule type="duplicateValues" dxfId="0" priority="5"/>
  </conditionalFormatting>
  <printOptions horizontalCentered="1"/>
  <pageMargins left="0.15748031496062992" right="0.15748031496062992" top="1.1200000000000001" bottom="0.59" header="0.19685039370078741" footer="0.24"/>
  <pageSetup paperSize="9" scale="8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F31"/>
  <sheetViews>
    <sheetView topLeftCell="A10" workbookViewId="0">
      <selection activeCell="J18" sqref="J18"/>
    </sheetView>
  </sheetViews>
  <sheetFormatPr defaultRowHeight="15"/>
  <cols>
    <col min="1" max="1" width="16.5703125" customWidth="1"/>
    <col min="2" max="2" width="25.140625" customWidth="1"/>
    <col min="3" max="3" width="29.85546875" customWidth="1"/>
    <col min="4" max="4" width="13.85546875" customWidth="1"/>
  </cols>
  <sheetData>
    <row r="10" spans="1:6">
      <c r="A10" s="1"/>
    </row>
    <row r="11" spans="1:6" ht="15.75">
      <c r="A11" s="2" t="s">
        <v>4</v>
      </c>
      <c r="B11" s="3"/>
      <c r="C11" s="2" t="s">
        <v>108</v>
      </c>
      <c r="D11" s="66"/>
      <c r="E11" s="19"/>
      <c r="F11" s="19"/>
    </row>
    <row r="12" spans="1:6" ht="15.75">
      <c r="A12" s="4" t="s">
        <v>5</v>
      </c>
      <c r="B12" s="3"/>
      <c r="C12" s="4" t="s">
        <v>833</v>
      </c>
      <c r="D12" s="67"/>
      <c r="E12" s="19"/>
      <c r="F12" s="19"/>
    </row>
    <row r="13" spans="1:6" ht="15.75">
      <c r="A13" s="5" t="s">
        <v>6</v>
      </c>
      <c r="B13" s="3"/>
      <c r="C13" s="5" t="s">
        <v>107</v>
      </c>
      <c r="D13" s="67"/>
      <c r="E13" s="19"/>
      <c r="F13" s="19"/>
    </row>
    <row r="14" spans="1:6" ht="15.75">
      <c r="A14" s="5" t="s">
        <v>20</v>
      </c>
      <c r="B14" s="3"/>
      <c r="C14" s="5" t="s">
        <v>0</v>
      </c>
      <c r="D14" s="67"/>
      <c r="E14" s="19"/>
      <c r="F14" s="19"/>
    </row>
    <row r="15" spans="1:6" ht="15.75">
      <c r="A15" s="1"/>
      <c r="C15" s="5" t="s">
        <v>8</v>
      </c>
      <c r="D15" s="67"/>
      <c r="E15" s="19"/>
      <c r="F15" s="19"/>
    </row>
    <row r="16" spans="1:6" ht="15.75">
      <c r="A16" s="1"/>
      <c r="B16" s="6"/>
      <c r="C16" s="109"/>
      <c r="D16" s="109"/>
    </row>
    <row r="17" spans="1:4">
      <c r="A17" s="1"/>
      <c r="B17" s="6"/>
      <c r="C17" s="15"/>
      <c r="D17" s="15"/>
    </row>
    <row r="18" spans="1:4" ht="15.75" thickBot="1">
      <c r="A18" s="1"/>
    </row>
    <row r="19" spans="1:4" ht="15.75" thickBot="1">
      <c r="A19" s="100" t="s">
        <v>832</v>
      </c>
      <c r="B19" s="101"/>
      <c r="C19" s="101"/>
      <c r="D19" s="102"/>
    </row>
    <row r="20" spans="1:4" ht="15.75" thickBot="1">
      <c r="A20" s="7"/>
      <c r="B20" s="8"/>
      <c r="C20" s="8"/>
      <c r="D20" s="9"/>
    </row>
    <row r="21" spans="1:4" ht="15.75" thickBot="1">
      <c r="A21" s="103" t="s">
        <v>21</v>
      </c>
      <c r="B21" s="104"/>
      <c r="C21" s="104"/>
      <c r="D21" s="105"/>
    </row>
    <row r="22" spans="1:4" ht="15.75" thickBot="1">
      <c r="A22" s="14" t="s">
        <v>16</v>
      </c>
      <c r="B22" s="10" t="s">
        <v>25</v>
      </c>
      <c r="C22" s="10" t="s">
        <v>22</v>
      </c>
      <c r="D22" s="11" t="s">
        <v>23</v>
      </c>
    </row>
    <row r="23" spans="1:4" ht="15.75" thickBot="1">
      <c r="A23" s="56">
        <f>Sheet1!J367</f>
        <v>162552</v>
      </c>
      <c r="B23" s="57">
        <f>Sheet1!K367</f>
        <v>183947</v>
      </c>
      <c r="C23" s="57">
        <v>2.33</v>
      </c>
      <c r="D23" s="58">
        <f>B23*C23</f>
        <v>428596.51</v>
      </c>
    </row>
    <row r="24" spans="1:4" ht="15.75" thickBot="1">
      <c r="A24" s="106" t="s">
        <v>829</v>
      </c>
      <c r="B24" s="107"/>
      <c r="C24" s="108"/>
      <c r="D24" s="12">
        <f>ROUND(SUM(D23:D23),0)</f>
        <v>428597</v>
      </c>
    </row>
    <row r="25" spans="1:4">
      <c r="A25" s="1"/>
    </row>
    <row r="26" spans="1:4">
      <c r="A26" s="1"/>
    </row>
    <row r="27" spans="1:4">
      <c r="A27" s="1"/>
    </row>
    <row r="28" spans="1:4">
      <c r="A28" s="13" t="s">
        <v>24</v>
      </c>
    </row>
    <row r="29" spans="1:4">
      <c r="A29" s="13"/>
    </row>
    <row r="30" spans="1:4">
      <c r="A30" s="13"/>
    </row>
    <row r="31" spans="1:4">
      <c r="A31"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2023-08-28T13:05:16Z</cp:lastPrinted>
  <dcterms:created xsi:type="dcterms:W3CDTF">2010-04-08T11:28:01Z</dcterms:created>
  <dcterms:modified xsi:type="dcterms:W3CDTF">2023-09-07T11:45:36Z</dcterms:modified>
</cp:coreProperties>
</file>