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G29" i="1"/>
  <c r="L24"/>
  <c r="L26"/>
  <c r="L25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4"/>
</calcChain>
</file>

<file path=xl/sharedStrings.xml><?xml version="1.0" encoding="utf-8"?>
<sst xmlns="http://schemas.openxmlformats.org/spreadsheetml/2006/main" count="119" uniqueCount="79">
  <si>
    <t>04/7/2026</t>
  </si>
  <si>
    <t>62</t>
  </si>
  <si>
    <t>58</t>
  </si>
  <si>
    <t>07/7/2026</t>
  </si>
  <si>
    <t>14</t>
  </si>
  <si>
    <t>69</t>
  </si>
  <si>
    <t>61</t>
  </si>
  <si>
    <t>13/7/2026</t>
  </si>
  <si>
    <t>71</t>
  </si>
  <si>
    <t>23/7/2026</t>
  </si>
  <si>
    <t>17</t>
  </si>
  <si>
    <t>01/7/2026</t>
  </si>
  <si>
    <t>13</t>
  </si>
  <si>
    <t>55</t>
  </si>
  <si>
    <t>59</t>
  </si>
  <si>
    <t>60</t>
  </si>
  <si>
    <t>65</t>
  </si>
  <si>
    <t>64</t>
  </si>
  <si>
    <t>63</t>
  </si>
  <si>
    <t>68</t>
  </si>
  <si>
    <t>10/7/2026</t>
  </si>
  <si>
    <t>70</t>
  </si>
  <si>
    <t>72</t>
  </si>
  <si>
    <t>14/7/2026</t>
  </si>
  <si>
    <t>73</t>
  </si>
  <si>
    <t>75</t>
  </si>
  <si>
    <t>76</t>
  </si>
  <si>
    <t>JAJPUR ROAD</t>
  </si>
  <si>
    <t>DHENKANAL</t>
  </si>
  <si>
    <t>NAYAGARH</t>
  </si>
  <si>
    <t>PURI</t>
  </si>
  <si>
    <t>BHUBANESWAR</t>
  </si>
  <si>
    <t>GHASIPURA</t>
  </si>
  <si>
    <t>BALASORE</t>
  </si>
  <si>
    <t>SAMBALPUR</t>
  </si>
  <si>
    <t>BARIPADA</t>
  </si>
  <si>
    <t>RAIRANGPUR</t>
  </si>
  <si>
    <t>KEONJHAR</t>
  </si>
  <si>
    <t>SORO</t>
  </si>
  <si>
    <t>CTC</t>
  </si>
  <si>
    <t>DO/03946</t>
  </si>
  <si>
    <t>DO/03947</t>
  </si>
  <si>
    <t>DO/04031</t>
  </si>
  <si>
    <t>DO/04032</t>
  </si>
  <si>
    <t>DO/04035</t>
  </si>
  <si>
    <t>DO/04245</t>
  </si>
  <si>
    <t>DO/04584</t>
  </si>
  <si>
    <t>MA/02631</t>
  </si>
  <si>
    <t>MA/02634</t>
  </si>
  <si>
    <t>MA/02740</t>
  </si>
  <si>
    <t>MA/02741</t>
  </si>
  <si>
    <t>MA/02797</t>
  </si>
  <si>
    <t>MA/02806</t>
  </si>
  <si>
    <t>MA/02807</t>
  </si>
  <si>
    <t>MA/02808</t>
  </si>
  <si>
    <t>MA/02899</t>
  </si>
  <si>
    <t>MA/02961</t>
  </si>
  <si>
    <t>MA/02998</t>
  </si>
  <si>
    <t>MA/03194</t>
  </si>
  <si>
    <t>MA/03195</t>
  </si>
  <si>
    <t>SL</t>
  </si>
  <si>
    <t>DATE</t>
  </si>
  <si>
    <t>LR NO</t>
  </si>
  <si>
    <t>INV NO</t>
  </si>
  <si>
    <t>FROM</t>
  </si>
  <si>
    <t>TO</t>
  </si>
  <si>
    <t>CASE</t>
  </si>
  <si>
    <t>RATE</t>
  </si>
  <si>
    <t>HML</t>
  </si>
  <si>
    <t>DD.CH.</t>
  </si>
  <si>
    <t>LR.CH.</t>
  </si>
  <si>
    <t>AMT.</t>
  </si>
  <si>
    <t>INVOICE
PRAGATI LOGISTICS,SAMANTA SAHI KHUNTIA LANE,8984191006
GST No:21AGHPB9356M1Z9</t>
  </si>
  <si>
    <t xml:space="preserve">SMS MARKETING
Address:GAMANDIA, cuttack,9437012483
GST No:21ANKPS6305F1Z6
</t>
  </si>
  <si>
    <t>(REBATE 7%)</t>
  </si>
  <si>
    <t>Thanking you for your business.
PRAGATI LOGISTICS</t>
  </si>
  <si>
    <t>(RUPEES THREE THOUSAND TWENTY SIX ONLY)</t>
  </si>
  <si>
    <t>Kindly, verify &amp; confirm within 7 days, else GST will be filed by 20th AUG,2026
GST to be paid by Consignor under Reverse Charge Mechanism(RCM) as per GST.</t>
  </si>
  <si>
    <t>Bill Date: 31/07/2026
Bill NO : 8022
Total Amount: 3026.00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</si>
</sst>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0" fillId="0" borderId="2" xfId="0" applyNumberFormat="1" applyFont="1" applyBorder="1" applyAlignment="1">
      <alignment horizontal="left" vertical="center" wrapText="1"/>
    </xf>
    <xf numFmtId="0" fontId="0" fillId="0" borderId="3" xfId="0" applyNumberFormat="1" applyFont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0" fontId="2" fillId="0" borderId="2" xfId="0" applyNumberFormat="1" applyFont="1" applyBorder="1" applyAlignment="1">
      <alignment horizontal="right" vertical="center" wrapText="1"/>
    </xf>
    <xf numFmtId="0" fontId="2" fillId="0" borderId="3" xfId="0" applyNumberFormat="1" applyFont="1" applyBorder="1" applyAlignment="1">
      <alignment horizontal="right" vertical="center" wrapText="1"/>
    </xf>
    <xf numFmtId="0" fontId="2" fillId="0" borderId="4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wrapText="1"/>
    </xf>
    <xf numFmtId="2" fontId="1" fillId="0" borderId="1" xfId="0" applyNumberFormat="1" applyFont="1" applyBorder="1" applyAlignment="1">
      <alignment wrapText="1"/>
    </xf>
    <xf numFmtId="0" fontId="2" fillId="0" borderId="1" xfId="0" applyNumberFormat="1" applyFont="1" applyBorder="1"/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7</xdr:col>
      <xdr:colOff>171450</xdr:colOff>
      <xdr:row>0</xdr:row>
      <xdr:rowOff>1047750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" y="57150"/>
          <a:ext cx="368617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>
      <selection activeCell="O8" sqref="O8"/>
    </sheetView>
  </sheetViews>
  <sheetFormatPr defaultRowHeight="15"/>
  <cols>
    <col min="1" max="1" width="3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5" bestFit="1" customWidth="1"/>
    <col min="7" max="7" width="5.42578125" bestFit="1" customWidth="1"/>
    <col min="8" max="9" width="5.5703125" bestFit="1" customWidth="1"/>
    <col min="10" max="10" width="7.140625" bestFit="1" customWidth="1"/>
    <col min="11" max="11" width="6.5703125" bestFit="1" customWidth="1"/>
  </cols>
  <sheetData>
    <row r="1" spans="1:12" s="1" customFormat="1" ht="90" customHeight="1">
      <c r="A1" s="8"/>
      <c r="B1" s="9"/>
      <c r="C1" s="9"/>
      <c r="D1" s="9"/>
      <c r="E1" s="9"/>
      <c r="F1" s="9"/>
      <c r="G1" s="9"/>
      <c r="H1" s="10"/>
      <c r="I1" s="11" t="s">
        <v>72</v>
      </c>
      <c r="J1" s="12"/>
      <c r="K1" s="12"/>
      <c r="L1" s="12"/>
    </row>
    <row r="2" spans="1:12" s="1" customFormat="1" ht="66" customHeight="1">
      <c r="A2" s="13" t="s">
        <v>73</v>
      </c>
      <c r="B2" s="14"/>
      <c r="C2" s="14"/>
      <c r="D2" s="14"/>
      <c r="E2" s="14"/>
      <c r="F2" s="14"/>
      <c r="G2" s="14"/>
      <c r="H2" s="15"/>
      <c r="I2" s="16" t="s">
        <v>78</v>
      </c>
      <c r="J2" s="17"/>
      <c r="K2" s="17"/>
      <c r="L2" s="18"/>
    </row>
    <row r="3" spans="1:12" s="2" customFormat="1">
      <c r="A3" s="6" t="s">
        <v>60</v>
      </c>
      <c r="B3" s="6" t="s">
        <v>61</v>
      </c>
      <c r="C3" s="6" t="s">
        <v>62</v>
      </c>
      <c r="D3" s="6" t="s">
        <v>63</v>
      </c>
      <c r="E3" s="6" t="s">
        <v>64</v>
      </c>
      <c r="F3" s="6" t="s">
        <v>65</v>
      </c>
      <c r="G3" s="6" t="s">
        <v>66</v>
      </c>
      <c r="H3" s="6" t="s">
        <v>67</v>
      </c>
      <c r="I3" s="6" t="s">
        <v>68</v>
      </c>
      <c r="J3" s="6" t="s">
        <v>69</v>
      </c>
      <c r="K3" s="6" t="s">
        <v>70</v>
      </c>
      <c r="L3" s="6" t="s">
        <v>71</v>
      </c>
    </row>
    <row r="4" spans="1:12">
      <c r="A4" s="3">
        <v>1</v>
      </c>
      <c r="B4" s="3" t="s">
        <v>11</v>
      </c>
      <c r="C4" s="3" t="s">
        <v>47</v>
      </c>
      <c r="D4" s="3" t="s">
        <v>12</v>
      </c>
      <c r="E4" s="5" t="s">
        <v>39</v>
      </c>
      <c r="F4" s="3" t="s">
        <v>33</v>
      </c>
      <c r="G4" s="3">
        <v>1</v>
      </c>
      <c r="H4" s="7">
        <v>48</v>
      </c>
      <c r="I4" s="7">
        <v>2</v>
      </c>
      <c r="J4" s="7">
        <v>12</v>
      </c>
      <c r="K4" s="7">
        <v>50</v>
      </c>
      <c r="L4" s="7">
        <f>G4*H4+I4+J4+K4</f>
        <v>112</v>
      </c>
    </row>
    <row r="5" spans="1:12">
      <c r="A5" s="3">
        <v>2</v>
      </c>
      <c r="B5" s="3" t="s">
        <v>11</v>
      </c>
      <c r="C5" s="3" t="s">
        <v>48</v>
      </c>
      <c r="D5" s="3" t="s">
        <v>13</v>
      </c>
      <c r="E5" s="5" t="s">
        <v>39</v>
      </c>
      <c r="F5" s="3" t="s">
        <v>34</v>
      </c>
      <c r="G5" s="3">
        <v>2</v>
      </c>
      <c r="H5" s="7">
        <v>70</v>
      </c>
      <c r="I5" s="7">
        <v>4</v>
      </c>
      <c r="J5" s="7">
        <v>16</v>
      </c>
      <c r="K5" s="7">
        <v>50</v>
      </c>
      <c r="L5" s="7">
        <f t="shared" ref="L5:L23" si="0">G5*H5+I5+J5+K5</f>
        <v>210</v>
      </c>
    </row>
    <row r="6" spans="1:12">
      <c r="A6" s="3">
        <v>3</v>
      </c>
      <c r="B6" s="3" t="s">
        <v>0</v>
      </c>
      <c r="C6" s="3" t="s">
        <v>40</v>
      </c>
      <c r="D6" s="3" t="s">
        <v>1</v>
      </c>
      <c r="E6" s="5" t="s">
        <v>39</v>
      </c>
      <c r="F6" s="3" t="s">
        <v>27</v>
      </c>
      <c r="G6" s="3">
        <v>1</v>
      </c>
      <c r="H6" s="7">
        <v>90</v>
      </c>
      <c r="I6" s="7">
        <v>2</v>
      </c>
      <c r="J6" s="7">
        <v>20</v>
      </c>
      <c r="K6" s="7">
        <v>50</v>
      </c>
      <c r="L6" s="7">
        <f t="shared" si="0"/>
        <v>162</v>
      </c>
    </row>
    <row r="7" spans="1:12">
      <c r="A7" s="3">
        <v>4</v>
      </c>
      <c r="B7" s="3" t="s">
        <v>0</v>
      </c>
      <c r="C7" s="3" t="s">
        <v>41</v>
      </c>
      <c r="D7" s="3" t="s">
        <v>2</v>
      </c>
      <c r="E7" s="5" t="s">
        <v>39</v>
      </c>
      <c r="F7" s="3" t="s">
        <v>28</v>
      </c>
      <c r="G7" s="3">
        <v>1</v>
      </c>
      <c r="H7" s="7">
        <v>45</v>
      </c>
      <c r="I7" s="7">
        <v>2</v>
      </c>
      <c r="J7" s="7">
        <v>12</v>
      </c>
      <c r="K7" s="7">
        <v>50</v>
      </c>
      <c r="L7" s="7">
        <f t="shared" si="0"/>
        <v>109</v>
      </c>
    </row>
    <row r="8" spans="1:12">
      <c r="A8" s="3">
        <v>5</v>
      </c>
      <c r="B8" s="3" t="s">
        <v>0</v>
      </c>
      <c r="C8" s="3" t="s">
        <v>49</v>
      </c>
      <c r="D8" s="3" t="s">
        <v>14</v>
      </c>
      <c r="E8" s="5" t="s">
        <v>39</v>
      </c>
      <c r="F8" s="3" t="s">
        <v>35</v>
      </c>
      <c r="G8" s="3">
        <v>2</v>
      </c>
      <c r="H8" s="7">
        <v>55</v>
      </c>
      <c r="I8" s="7">
        <v>4</v>
      </c>
      <c r="J8" s="7">
        <v>24</v>
      </c>
      <c r="K8" s="7">
        <v>50</v>
      </c>
      <c r="L8" s="7">
        <f t="shared" si="0"/>
        <v>188</v>
      </c>
    </row>
    <row r="9" spans="1:12">
      <c r="A9" s="3">
        <v>6</v>
      </c>
      <c r="B9" s="3" t="s">
        <v>0</v>
      </c>
      <c r="C9" s="3" t="s">
        <v>50</v>
      </c>
      <c r="D9" s="3" t="s">
        <v>15</v>
      </c>
      <c r="E9" s="5" t="s">
        <v>39</v>
      </c>
      <c r="F9" s="3" t="s">
        <v>36</v>
      </c>
      <c r="G9" s="3">
        <v>1</v>
      </c>
      <c r="H9" s="7">
        <v>60</v>
      </c>
      <c r="I9" s="7">
        <v>2</v>
      </c>
      <c r="J9" s="7">
        <v>18</v>
      </c>
      <c r="K9" s="7">
        <v>50</v>
      </c>
      <c r="L9" s="7">
        <f t="shared" si="0"/>
        <v>130</v>
      </c>
    </row>
    <row r="10" spans="1:12">
      <c r="A10" s="3">
        <v>7</v>
      </c>
      <c r="B10" s="3" t="s">
        <v>3</v>
      </c>
      <c r="C10" s="3" t="s">
        <v>42</v>
      </c>
      <c r="D10" s="3" t="s">
        <v>4</v>
      </c>
      <c r="E10" s="5" t="s">
        <v>39</v>
      </c>
      <c r="F10" s="3" t="s">
        <v>29</v>
      </c>
      <c r="G10" s="3">
        <v>3</v>
      </c>
      <c r="H10" s="7">
        <v>80</v>
      </c>
      <c r="I10" s="7">
        <v>6</v>
      </c>
      <c r="J10" s="7">
        <v>36</v>
      </c>
      <c r="K10" s="7">
        <v>50</v>
      </c>
      <c r="L10" s="7">
        <f t="shared" si="0"/>
        <v>332</v>
      </c>
    </row>
    <row r="11" spans="1:12">
      <c r="A11" s="3">
        <v>8</v>
      </c>
      <c r="B11" s="3" t="s">
        <v>3</v>
      </c>
      <c r="C11" s="3" t="s">
        <v>43</v>
      </c>
      <c r="D11" s="3" t="s">
        <v>5</v>
      </c>
      <c r="E11" s="5" t="s">
        <v>39</v>
      </c>
      <c r="F11" s="3" t="s">
        <v>30</v>
      </c>
      <c r="G11" s="3">
        <v>1</v>
      </c>
      <c r="H11" s="7">
        <v>45</v>
      </c>
      <c r="I11" s="7">
        <v>2</v>
      </c>
      <c r="J11" s="7">
        <v>12</v>
      </c>
      <c r="K11" s="7">
        <v>50</v>
      </c>
      <c r="L11" s="7">
        <f t="shared" si="0"/>
        <v>109</v>
      </c>
    </row>
    <row r="12" spans="1:12">
      <c r="A12" s="3">
        <v>9</v>
      </c>
      <c r="B12" s="3" t="s">
        <v>3</v>
      </c>
      <c r="C12" s="3" t="s">
        <v>44</v>
      </c>
      <c r="D12" s="3" t="s">
        <v>6</v>
      </c>
      <c r="E12" s="5" t="s">
        <v>39</v>
      </c>
      <c r="F12" s="3" t="s">
        <v>31</v>
      </c>
      <c r="G12" s="3">
        <v>1</v>
      </c>
      <c r="H12" s="7">
        <v>50</v>
      </c>
      <c r="I12" s="7">
        <v>2</v>
      </c>
      <c r="J12" s="7">
        <v>20</v>
      </c>
      <c r="K12" s="7">
        <v>50</v>
      </c>
      <c r="L12" s="7">
        <f t="shared" si="0"/>
        <v>122</v>
      </c>
    </row>
    <row r="13" spans="1:12">
      <c r="A13" s="3">
        <v>10</v>
      </c>
      <c r="B13" s="3" t="s">
        <v>3</v>
      </c>
      <c r="C13" s="3" t="s">
        <v>51</v>
      </c>
      <c r="D13" s="3" t="s">
        <v>16</v>
      </c>
      <c r="E13" s="5" t="s">
        <v>39</v>
      </c>
      <c r="F13" s="3" t="s">
        <v>36</v>
      </c>
      <c r="G13" s="3">
        <v>1</v>
      </c>
      <c r="H13" s="7">
        <v>60</v>
      </c>
      <c r="I13" s="7">
        <v>2</v>
      </c>
      <c r="J13" s="7">
        <v>18</v>
      </c>
      <c r="K13" s="7">
        <v>50</v>
      </c>
      <c r="L13" s="7">
        <f t="shared" si="0"/>
        <v>130</v>
      </c>
    </row>
    <row r="14" spans="1:12">
      <c r="A14" s="3">
        <v>11</v>
      </c>
      <c r="B14" s="3" t="s">
        <v>3</v>
      </c>
      <c r="C14" s="3" t="s">
        <v>52</v>
      </c>
      <c r="D14" s="3" t="s">
        <v>17</v>
      </c>
      <c r="E14" s="5" t="s">
        <v>39</v>
      </c>
      <c r="F14" s="3" t="s">
        <v>37</v>
      </c>
      <c r="G14" s="3">
        <v>1</v>
      </c>
      <c r="H14" s="7">
        <v>55</v>
      </c>
      <c r="I14" s="7">
        <v>2</v>
      </c>
      <c r="J14" s="7">
        <v>12</v>
      </c>
      <c r="K14" s="7">
        <v>50</v>
      </c>
      <c r="L14" s="7">
        <f t="shared" si="0"/>
        <v>119</v>
      </c>
    </row>
    <row r="15" spans="1:12">
      <c r="A15" s="3">
        <v>12</v>
      </c>
      <c r="B15" s="3" t="s">
        <v>3</v>
      </c>
      <c r="C15" s="3" t="s">
        <v>53</v>
      </c>
      <c r="D15" s="3" t="s">
        <v>18</v>
      </c>
      <c r="E15" s="5" t="s">
        <v>39</v>
      </c>
      <c r="F15" s="3" t="s">
        <v>35</v>
      </c>
      <c r="G15" s="3">
        <v>1</v>
      </c>
      <c r="H15" s="7">
        <v>55</v>
      </c>
      <c r="I15" s="7">
        <v>2</v>
      </c>
      <c r="J15" s="7">
        <v>12</v>
      </c>
      <c r="K15" s="7">
        <v>50</v>
      </c>
      <c r="L15" s="7">
        <f t="shared" si="0"/>
        <v>119</v>
      </c>
    </row>
    <row r="16" spans="1:12">
      <c r="A16" s="3">
        <v>13</v>
      </c>
      <c r="B16" s="3" t="s">
        <v>3</v>
      </c>
      <c r="C16" s="3" t="s">
        <v>54</v>
      </c>
      <c r="D16" s="3" t="s">
        <v>19</v>
      </c>
      <c r="E16" s="5" t="s">
        <v>39</v>
      </c>
      <c r="F16" s="3" t="s">
        <v>33</v>
      </c>
      <c r="G16" s="3">
        <v>1</v>
      </c>
      <c r="H16" s="7">
        <v>48</v>
      </c>
      <c r="I16" s="7">
        <v>2</v>
      </c>
      <c r="J16" s="7">
        <v>12</v>
      </c>
      <c r="K16" s="7">
        <v>50</v>
      </c>
      <c r="L16" s="7">
        <f t="shared" si="0"/>
        <v>112</v>
      </c>
    </row>
    <row r="17" spans="1:12">
      <c r="A17" s="3">
        <v>14</v>
      </c>
      <c r="B17" s="3" t="s">
        <v>20</v>
      </c>
      <c r="C17" s="3" t="s">
        <v>55</v>
      </c>
      <c r="D17" s="3" t="s">
        <v>21</v>
      </c>
      <c r="E17" s="5" t="s">
        <v>39</v>
      </c>
      <c r="F17" s="3" t="s">
        <v>35</v>
      </c>
      <c r="G17" s="3">
        <v>1</v>
      </c>
      <c r="H17" s="7">
        <v>55</v>
      </c>
      <c r="I17" s="7">
        <v>2</v>
      </c>
      <c r="J17" s="7">
        <v>12</v>
      </c>
      <c r="K17" s="7">
        <v>50</v>
      </c>
      <c r="L17" s="7">
        <f t="shared" si="0"/>
        <v>119</v>
      </c>
    </row>
    <row r="18" spans="1:12">
      <c r="A18" s="3">
        <v>15</v>
      </c>
      <c r="B18" s="3" t="s">
        <v>7</v>
      </c>
      <c r="C18" s="3" t="s">
        <v>45</v>
      </c>
      <c r="D18" s="3" t="s">
        <v>8</v>
      </c>
      <c r="E18" s="5" t="s">
        <v>39</v>
      </c>
      <c r="F18" s="3" t="s">
        <v>27</v>
      </c>
      <c r="G18" s="3">
        <v>1</v>
      </c>
      <c r="H18" s="7">
        <v>90</v>
      </c>
      <c r="I18" s="7">
        <v>2</v>
      </c>
      <c r="J18" s="7">
        <v>20</v>
      </c>
      <c r="K18" s="7">
        <v>50</v>
      </c>
      <c r="L18" s="7">
        <f t="shared" si="0"/>
        <v>162</v>
      </c>
    </row>
    <row r="19" spans="1:12">
      <c r="A19" s="3">
        <v>16</v>
      </c>
      <c r="B19" s="3" t="s">
        <v>7</v>
      </c>
      <c r="C19" s="3" t="s">
        <v>56</v>
      </c>
      <c r="D19" s="3" t="s">
        <v>22</v>
      </c>
      <c r="E19" s="5" t="s">
        <v>39</v>
      </c>
      <c r="F19" s="3" t="s">
        <v>38</v>
      </c>
      <c r="G19" s="3">
        <v>1</v>
      </c>
      <c r="H19" s="7">
        <v>60</v>
      </c>
      <c r="I19" s="7">
        <v>2</v>
      </c>
      <c r="J19" s="7">
        <v>12</v>
      </c>
      <c r="K19" s="7">
        <v>50</v>
      </c>
      <c r="L19" s="7">
        <f t="shared" si="0"/>
        <v>124</v>
      </c>
    </row>
    <row r="20" spans="1:12">
      <c r="A20" s="3">
        <v>17</v>
      </c>
      <c r="B20" s="3" t="s">
        <v>23</v>
      </c>
      <c r="C20" s="3" t="s">
        <v>57</v>
      </c>
      <c r="D20" s="3" t="s">
        <v>24</v>
      </c>
      <c r="E20" s="5" t="s">
        <v>39</v>
      </c>
      <c r="F20" s="3" t="s">
        <v>37</v>
      </c>
      <c r="G20" s="3">
        <v>1</v>
      </c>
      <c r="H20" s="7">
        <v>55</v>
      </c>
      <c r="I20" s="7">
        <v>2</v>
      </c>
      <c r="J20" s="7">
        <v>12</v>
      </c>
      <c r="K20" s="7">
        <v>50</v>
      </c>
      <c r="L20" s="7">
        <f t="shared" si="0"/>
        <v>119</v>
      </c>
    </row>
    <row r="21" spans="1:12">
      <c r="A21" s="3">
        <v>18</v>
      </c>
      <c r="B21" s="3" t="s">
        <v>9</v>
      </c>
      <c r="C21" s="3" t="s">
        <v>46</v>
      </c>
      <c r="D21" s="3" t="s">
        <v>10</v>
      </c>
      <c r="E21" s="5" t="s">
        <v>39</v>
      </c>
      <c r="F21" s="3" t="s">
        <v>32</v>
      </c>
      <c r="G21" s="3">
        <v>1</v>
      </c>
      <c r="H21" s="7">
        <v>60</v>
      </c>
      <c r="I21" s="7">
        <v>2</v>
      </c>
      <c r="J21" s="7">
        <v>12</v>
      </c>
      <c r="K21" s="7">
        <v>50</v>
      </c>
      <c r="L21" s="7">
        <f t="shared" si="0"/>
        <v>124</v>
      </c>
    </row>
    <row r="22" spans="1:12">
      <c r="A22" s="3">
        <v>19</v>
      </c>
      <c r="B22" s="3" t="s">
        <v>9</v>
      </c>
      <c r="C22" s="3" t="s">
        <v>58</v>
      </c>
      <c r="D22" s="3" t="s">
        <v>25</v>
      </c>
      <c r="E22" s="5" t="s">
        <v>39</v>
      </c>
      <c r="F22" s="3" t="s">
        <v>37</v>
      </c>
      <c r="G22" s="3">
        <v>3</v>
      </c>
      <c r="H22" s="7">
        <v>55</v>
      </c>
      <c r="I22" s="7">
        <v>6</v>
      </c>
      <c r="J22" s="7">
        <v>36</v>
      </c>
      <c r="K22" s="7">
        <v>50</v>
      </c>
      <c r="L22" s="7">
        <f t="shared" si="0"/>
        <v>257</v>
      </c>
    </row>
    <row r="23" spans="1:12">
      <c r="A23" s="3">
        <v>20</v>
      </c>
      <c r="B23" s="3" t="s">
        <v>9</v>
      </c>
      <c r="C23" s="3" t="s">
        <v>59</v>
      </c>
      <c r="D23" s="3" t="s">
        <v>26</v>
      </c>
      <c r="E23" s="5" t="s">
        <v>39</v>
      </c>
      <c r="F23" s="3" t="s">
        <v>35</v>
      </c>
      <c r="G23" s="3">
        <v>5</v>
      </c>
      <c r="H23" s="7">
        <v>55</v>
      </c>
      <c r="I23" s="7">
        <v>10</v>
      </c>
      <c r="J23" s="7">
        <v>60</v>
      </c>
      <c r="K23" s="7">
        <v>50</v>
      </c>
      <c r="L23" s="7">
        <f t="shared" si="0"/>
        <v>395</v>
      </c>
    </row>
    <row r="24" spans="1:12" s="24" customFormat="1">
      <c r="A24" s="19"/>
      <c r="B24" s="20"/>
      <c r="C24" s="20"/>
      <c r="D24" s="20"/>
      <c r="E24" s="20"/>
      <c r="F24" s="20"/>
      <c r="G24" s="20"/>
      <c r="H24" s="21"/>
      <c r="I24" s="21"/>
      <c r="J24" s="21"/>
      <c r="K24" s="22"/>
      <c r="L24" s="23">
        <f>SUM(L4:L23)</f>
        <v>3254</v>
      </c>
    </row>
    <row r="25" spans="1:12" s="29" customFormat="1">
      <c r="A25" s="25" t="s">
        <v>74</v>
      </c>
      <c r="B25" s="26"/>
      <c r="C25" s="26"/>
      <c r="D25" s="26"/>
      <c r="E25" s="26"/>
      <c r="F25" s="26"/>
      <c r="G25" s="26"/>
      <c r="H25" s="26"/>
      <c r="I25" s="26"/>
      <c r="J25" s="26"/>
      <c r="K25" s="27"/>
      <c r="L25" s="28">
        <f>L24*7/100</f>
        <v>227.78</v>
      </c>
    </row>
    <row r="26" spans="1:12" s="29" customFormat="1">
      <c r="A26" s="25" t="s">
        <v>76</v>
      </c>
      <c r="B26" s="26"/>
      <c r="C26" s="26"/>
      <c r="D26" s="26"/>
      <c r="E26" s="26"/>
      <c r="F26" s="26"/>
      <c r="G26" s="26"/>
      <c r="H26" s="26"/>
      <c r="I26" s="26"/>
      <c r="J26" s="26"/>
      <c r="K26" s="27"/>
      <c r="L26" s="28">
        <f>L24-L25</f>
        <v>3026.22</v>
      </c>
    </row>
    <row r="27" spans="1:12" s="24" customFormat="1" ht="30" customHeight="1">
      <c r="A27" s="4" t="s">
        <v>77</v>
      </c>
      <c r="B27" s="4"/>
      <c r="C27" s="4"/>
      <c r="D27" s="4"/>
      <c r="E27" s="4"/>
      <c r="F27" s="4"/>
      <c r="G27" s="4"/>
      <c r="H27" s="30"/>
      <c r="I27" s="30"/>
      <c r="J27" s="30"/>
      <c r="K27" s="30"/>
      <c r="L27" s="30"/>
    </row>
    <row r="28" spans="1:12" s="24" customFormat="1" ht="30" customHeight="1">
      <c r="A28" s="4" t="s">
        <v>75</v>
      </c>
      <c r="B28" s="4"/>
      <c r="C28" s="4"/>
      <c r="D28" s="4"/>
      <c r="E28" s="4"/>
      <c r="F28" s="4"/>
      <c r="G28" s="4"/>
      <c r="H28" s="30"/>
      <c r="I28" s="30"/>
      <c r="J28" s="30"/>
      <c r="K28" s="30"/>
      <c r="L28" s="30"/>
    </row>
    <row r="29" spans="1:12">
      <c r="G29" s="31">
        <f>SUM(G4:G23)</f>
        <v>30</v>
      </c>
    </row>
  </sheetData>
  <sortState ref="B2:K21">
    <sortCondition ref="B2"/>
  </sortState>
  <mergeCells count="9">
    <mergeCell ref="A24:K24"/>
    <mergeCell ref="A25:K25"/>
    <mergeCell ref="A26:K26"/>
    <mergeCell ref="A27:L27"/>
    <mergeCell ref="A28:L28"/>
    <mergeCell ref="A1:H1"/>
    <mergeCell ref="I1:L1"/>
    <mergeCell ref="A2:H2"/>
    <mergeCell ref="I2:L2"/>
  </mergeCells>
  <conditionalFormatting sqref="C25:C26">
    <cfRule type="duplicateValues" dxfId="1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2026-08-07T03:56:07Z</dcterms:created>
  <dcterms:modified xsi:type="dcterms:W3CDTF">2026-08-07T03:56:10Z</dcterms:modified>
</cp:coreProperties>
</file>