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11" i="1" l="1"/>
</calcChain>
</file>

<file path=xl/sharedStrings.xml><?xml version="1.0" encoding="utf-8"?>
<sst xmlns="http://schemas.openxmlformats.org/spreadsheetml/2006/main" count="52" uniqueCount="43">
  <si>
    <t>DATE</t>
  </si>
  <si>
    <t>CASE</t>
  </si>
  <si>
    <t>GST to be paid by Consignor under Reverse Charge Mechanism (RCM) as per GST</t>
  </si>
  <si>
    <t>Thanking you for your business.
PRAGATI LOGISTICS</t>
  </si>
  <si>
    <t>CTC</t>
  </si>
  <si>
    <t>FROM</t>
  </si>
  <si>
    <t>Invoice
PRAGATI LOGISTICS,
SAMANTA SAHI KHUNTIA LANE,8984191006
GST :21AGHPB9356M1Z9</t>
  </si>
  <si>
    <t>JENAPUR</t>
  </si>
  <si>
    <t>SL.</t>
  </si>
  <si>
    <t>LR NO.</t>
  </si>
  <si>
    <t>INV. NO.</t>
  </si>
  <si>
    <t>DESTINATION</t>
  </si>
  <si>
    <t>RATE</t>
  </si>
  <si>
    <t>LR CH.</t>
  </si>
  <si>
    <t>AMT.</t>
  </si>
  <si>
    <t>NUAPATNA</t>
  </si>
  <si>
    <t>TANGI (CHANDPUR)</t>
  </si>
  <si>
    <t xml:space="preserve">TO, 
Gajanan Associates
Address: BHASHAKOSH LANE, NIMCHOURI, CUTTACK MO-9437030420,9337095622
GST No:21ABZPK7658Q1ZJ
</t>
  </si>
  <si>
    <t>Declaration � Kindly verify and confirm before 20/10/2025</t>
  </si>
  <si>
    <t>06/9/2025</t>
  </si>
  <si>
    <t>PL/DO/08646</t>
  </si>
  <si>
    <t>247</t>
  </si>
  <si>
    <t>DHENKANAL</t>
  </si>
  <si>
    <t>08/9/2025</t>
  </si>
  <si>
    <t>PL/DO/08721</t>
  </si>
  <si>
    <t>253/254</t>
  </si>
  <si>
    <t>17/9/2025</t>
  </si>
  <si>
    <t>PL/DO/09293</t>
  </si>
  <si>
    <t>263</t>
  </si>
  <si>
    <t>CHANDPUR</t>
  </si>
  <si>
    <t>18/9/2025</t>
  </si>
  <si>
    <t>PL/DO/09354</t>
  </si>
  <si>
    <t>266</t>
  </si>
  <si>
    <t>27/9/2025</t>
  </si>
  <si>
    <t>PL/DO/09896</t>
  </si>
  <si>
    <t>206</t>
  </si>
  <si>
    <t>29/9/2025</t>
  </si>
  <si>
    <t>PL/DO/10006</t>
  </si>
  <si>
    <t>288</t>
  </si>
  <si>
    <t>PL/DO/10023</t>
  </si>
  <si>
    <t>287</t>
  </si>
  <si>
    <t>(RUPEES THREE THOUSAND FOUR HUNDRED SIXTY FIVE ONLY)</t>
  </si>
  <si>
    <t>Bill Date: 30/09/2025
Bill NO : 16787
Total Amount: 3465.00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</si>
</sst>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1" xfId="0" applyNumberFormat="1" applyFont="1" applyBorder="1" applyAlignment="1">
      <alignment horizontal="center"/>
    </xf>
    <xf numFmtId="2" fontId="0" fillId="0" borderId="12" xfId="0" applyNumberFormat="1" applyFont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1" fillId="0" borderId="7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center" wrapText="1"/>
    </xf>
    <xf numFmtId="0" fontId="1" fillId="0" borderId="1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right"/>
    </xf>
    <xf numFmtId="0" fontId="1" fillId="0" borderId="25" xfId="0" applyNumberFormat="1" applyFont="1" applyBorder="1" applyAlignment="1">
      <alignment horizontal="right"/>
    </xf>
    <xf numFmtId="2" fontId="1" fillId="0" borderId="18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/>
    </xf>
    <xf numFmtId="0" fontId="2" fillId="0" borderId="20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57149</xdr:rowOff>
    </xdr:from>
    <xdr:to>
      <xdr:col>6</xdr:col>
      <xdr:colOff>1133474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3981449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"/>
  <sheetViews>
    <sheetView tabSelected="1" workbookViewId="0">
      <selection activeCell="R21" sqref="R21"/>
    </sheetView>
  </sheetViews>
  <sheetFormatPr defaultRowHeight="15"/>
  <cols>
    <col min="1" max="1" width="1.85546875" style="1" customWidth="1"/>
    <col min="2" max="2" width="4" style="1" customWidth="1"/>
    <col min="3" max="3" width="10.28515625" style="1" customWidth="1"/>
    <col min="4" max="4" width="12.42578125" style="1" bestFit="1" customWidth="1"/>
    <col min="5" max="5" width="8.7109375" style="1" bestFit="1" customWidth="1"/>
    <col min="6" max="6" width="7.28515625" style="1" customWidth="1"/>
    <col min="7" max="7" width="18.7109375" style="1" bestFit="1" customWidth="1"/>
    <col min="8" max="8" width="6.5703125" style="1" customWidth="1"/>
    <col min="9" max="9" width="6.7109375" style="1" customWidth="1"/>
    <col min="10" max="10" width="7.28515625" style="1" customWidth="1"/>
    <col min="11" max="11" width="9.7109375" style="1" customWidth="1"/>
    <col min="12" max="15" width="9.140625" style="1"/>
    <col min="16" max="16" width="11.5703125" style="1" bestFit="1" customWidth="1"/>
    <col min="17" max="16384" width="9.140625" style="1"/>
  </cols>
  <sheetData>
    <row r="1" spans="2:16" ht="90" customHeight="1" thickBot="1">
      <c r="B1" s="22"/>
      <c r="C1" s="23"/>
      <c r="D1" s="23"/>
      <c r="E1" s="23"/>
      <c r="F1" s="23"/>
      <c r="G1" s="23"/>
      <c r="H1" s="19" t="s">
        <v>6</v>
      </c>
      <c r="I1" s="20"/>
      <c r="J1" s="20"/>
      <c r="K1" s="21"/>
    </row>
    <row r="2" spans="2:16" ht="90" customHeight="1" thickBot="1">
      <c r="B2" s="22" t="s">
        <v>17</v>
      </c>
      <c r="C2" s="23"/>
      <c r="D2" s="23"/>
      <c r="E2" s="23"/>
      <c r="F2" s="23"/>
      <c r="G2" s="23"/>
      <c r="H2" s="19" t="s">
        <v>42</v>
      </c>
      <c r="I2" s="20"/>
      <c r="J2" s="20"/>
      <c r="K2" s="21"/>
    </row>
    <row r="3" spans="2:16" s="3" customFormat="1" ht="15" customHeight="1" thickBot="1">
      <c r="B3" s="8" t="s">
        <v>8</v>
      </c>
      <c r="C3" s="9" t="s">
        <v>0</v>
      </c>
      <c r="D3" s="9" t="s">
        <v>9</v>
      </c>
      <c r="E3" s="9" t="s">
        <v>10</v>
      </c>
      <c r="F3" s="9" t="s">
        <v>5</v>
      </c>
      <c r="G3" s="9" t="s">
        <v>11</v>
      </c>
      <c r="H3" s="9" t="s">
        <v>1</v>
      </c>
      <c r="I3" s="10" t="s">
        <v>12</v>
      </c>
      <c r="J3" s="10" t="s">
        <v>13</v>
      </c>
      <c r="K3" s="11" t="s">
        <v>14</v>
      </c>
      <c r="O3" s="1"/>
      <c r="P3" s="1"/>
    </row>
    <row r="4" spans="2:16" s="3" customFormat="1" ht="15" customHeight="1">
      <c r="B4" s="24">
        <v>1</v>
      </c>
      <c r="C4" s="25" t="s">
        <v>19</v>
      </c>
      <c r="D4" s="25" t="s">
        <v>20</v>
      </c>
      <c r="E4" s="25" t="s">
        <v>21</v>
      </c>
      <c r="F4" s="39" t="s">
        <v>4</v>
      </c>
      <c r="G4" s="25" t="s">
        <v>22</v>
      </c>
      <c r="H4" s="25">
        <v>9</v>
      </c>
      <c r="I4" s="26">
        <f>VLOOKUP(G4,'[1]PRETI AGENCIES'!$H$4:$I$98,2,FALSE)</f>
        <v>40</v>
      </c>
      <c r="J4" s="26">
        <v>25</v>
      </c>
      <c r="K4" s="27">
        <f>H4*I4+J4</f>
        <v>385</v>
      </c>
      <c r="O4" s="1"/>
      <c r="P4" s="1"/>
    </row>
    <row r="5" spans="2:16" s="3" customFormat="1" ht="15" customHeight="1">
      <c r="B5" s="6">
        <v>2</v>
      </c>
      <c r="C5" s="4" t="s">
        <v>23</v>
      </c>
      <c r="D5" s="4" t="s">
        <v>24</v>
      </c>
      <c r="E5" s="4" t="s">
        <v>25</v>
      </c>
      <c r="F5" s="28" t="s">
        <v>4</v>
      </c>
      <c r="G5" s="4" t="s">
        <v>22</v>
      </c>
      <c r="H5" s="4">
        <v>11</v>
      </c>
      <c r="I5" s="5">
        <f>VLOOKUP(G5,'[1]PRETI AGENCIES'!$H$4:$I$98,2,FALSE)</f>
        <v>40</v>
      </c>
      <c r="J5" s="5">
        <v>25</v>
      </c>
      <c r="K5" s="7">
        <f t="shared" ref="K5:K10" si="0">H5*I5+J5</f>
        <v>465</v>
      </c>
      <c r="O5" s="1"/>
      <c r="P5" s="1"/>
    </row>
    <row r="6" spans="2:16" s="3" customFormat="1" ht="15" customHeight="1">
      <c r="B6" s="6">
        <v>3</v>
      </c>
      <c r="C6" s="4" t="s">
        <v>26</v>
      </c>
      <c r="D6" s="28" t="s">
        <v>27</v>
      </c>
      <c r="E6" s="4" t="s">
        <v>28</v>
      </c>
      <c r="F6" s="28" t="s">
        <v>4</v>
      </c>
      <c r="G6" s="4" t="s">
        <v>29</v>
      </c>
      <c r="H6" s="4">
        <v>19</v>
      </c>
      <c r="I6" s="5">
        <f>VLOOKUP(G6,'[1]PRETI AGENCIES'!$H$4:$I$98,2,FALSE)</f>
        <v>45</v>
      </c>
      <c r="J6" s="5">
        <v>25</v>
      </c>
      <c r="K6" s="7">
        <f t="shared" si="0"/>
        <v>880</v>
      </c>
      <c r="O6" s="1"/>
      <c r="P6" s="1"/>
    </row>
    <row r="7" spans="2:16" s="3" customFormat="1" ht="15" customHeight="1">
      <c r="B7" s="6">
        <v>4</v>
      </c>
      <c r="C7" s="4" t="s">
        <v>30</v>
      </c>
      <c r="D7" s="4" t="s">
        <v>31</v>
      </c>
      <c r="E7" s="4" t="s">
        <v>32</v>
      </c>
      <c r="F7" s="28" t="s">
        <v>4</v>
      </c>
      <c r="G7" s="4" t="s">
        <v>7</v>
      </c>
      <c r="H7" s="4">
        <v>22</v>
      </c>
      <c r="I7" s="5">
        <f>VLOOKUP(G7,'[1]PRETI AGENCIES'!$H$4:$I$98,2,FALSE)</f>
        <v>45</v>
      </c>
      <c r="J7" s="5">
        <v>25</v>
      </c>
      <c r="K7" s="7">
        <f t="shared" si="0"/>
        <v>1015</v>
      </c>
      <c r="O7" s="1"/>
      <c r="P7" s="1"/>
    </row>
    <row r="8" spans="2:16" s="3" customFormat="1" ht="15" customHeight="1">
      <c r="B8" s="6">
        <v>5</v>
      </c>
      <c r="C8" s="4" t="s">
        <v>33</v>
      </c>
      <c r="D8" s="4" t="s">
        <v>34</v>
      </c>
      <c r="E8" s="4" t="s">
        <v>35</v>
      </c>
      <c r="F8" s="28" t="s">
        <v>4</v>
      </c>
      <c r="G8" s="4" t="s">
        <v>15</v>
      </c>
      <c r="H8" s="4">
        <v>6</v>
      </c>
      <c r="I8" s="5">
        <f>VLOOKUP(G8,'[1]PRETI AGENCIES'!$H$4:$I$98,2,FALSE)</f>
        <v>40</v>
      </c>
      <c r="J8" s="5">
        <v>25</v>
      </c>
      <c r="K8" s="7">
        <f t="shared" si="0"/>
        <v>265</v>
      </c>
      <c r="O8" s="1"/>
      <c r="P8" s="1"/>
    </row>
    <row r="9" spans="2:16" s="3" customFormat="1" ht="15" customHeight="1">
      <c r="B9" s="6">
        <v>6</v>
      </c>
      <c r="C9" s="4" t="s">
        <v>36</v>
      </c>
      <c r="D9" s="4" t="s">
        <v>37</v>
      </c>
      <c r="E9" s="4" t="s">
        <v>38</v>
      </c>
      <c r="F9" s="28" t="s">
        <v>4</v>
      </c>
      <c r="G9" s="12" t="s">
        <v>16</v>
      </c>
      <c r="H9" s="4">
        <v>5</v>
      </c>
      <c r="I9" s="5">
        <f>VLOOKUP(G9,'[1]PRETI AGENCIES'!$H$4:$I$98,2,FALSE)</f>
        <v>45</v>
      </c>
      <c r="J9" s="5">
        <v>25</v>
      </c>
      <c r="K9" s="7">
        <f t="shared" si="0"/>
        <v>250</v>
      </c>
      <c r="O9" s="1"/>
      <c r="P9" s="1"/>
    </row>
    <row r="10" spans="2:16" s="3" customFormat="1" ht="15" customHeight="1">
      <c r="B10" s="6">
        <v>7</v>
      </c>
      <c r="C10" s="4" t="s">
        <v>36</v>
      </c>
      <c r="D10" s="4" t="s">
        <v>39</v>
      </c>
      <c r="E10" s="4" t="s">
        <v>40</v>
      </c>
      <c r="F10" s="28" t="s">
        <v>4</v>
      </c>
      <c r="G10" s="12" t="s">
        <v>16</v>
      </c>
      <c r="H10" s="4">
        <v>4</v>
      </c>
      <c r="I10" s="5">
        <f>VLOOKUP(G10,'[1]PRETI AGENCIES'!$H$4:$I$98,2,FALSE)</f>
        <v>45</v>
      </c>
      <c r="J10" s="5">
        <v>25</v>
      </c>
      <c r="K10" s="7">
        <f t="shared" si="0"/>
        <v>205</v>
      </c>
      <c r="O10" s="1"/>
      <c r="P10" s="1"/>
    </row>
    <row r="11" spans="2:16" s="3" customFormat="1" ht="15" customHeight="1" thickBot="1">
      <c r="B11" s="34" t="s">
        <v>41</v>
      </c>
      <c r="C11" s="35"/>
      <c r="D11" s="35"/>
      <c r="E11" s="35"/>
      <c r="F11" s="35"/>
      <c r="G11" s="35"/>
      <c r="H11" s="35"/>
      <c r="I11" s="35"/>
      <c r="J11" s="36"/>
      <c r="K11" s="37">
        <f>SUM(K4:K10)</f>
        <v>3465</v>
      </c>
      <c r="O11" s="1"/>
      <c r="P11" s="1"/>
    </row>
    <row r="12" spans="2:16" s="3" customFormat="1" ht="15" customHeight="1" thickBot="1">
      <c r="B12" s="29"/>
      <c r="C12"/>
      <c r="D12"/>
      <c r="E12"/>
      <c r="F12"/>
      <c r="G12"/>
      <c r="H12" s="38">
        <f>SUM(H4:H10)</f>
        <v>76</v>
      </c>
      <c r="I12" s="30"/>
      <c r="J12" s="30"/>
      <c r="K12" s="30"/>
      <c r="O12" s="1"/>
      <c r="P12" s="1"/>
    </row>
    <row r="13" spans="2:16" s="2" customFormat="1" ht="15" customHeight="1">
      <c r="B13" s="13" t="s">
        <v>2</v>
      </c>
      <c r="C13" s="14"/>
      <c r="D13" s="14"/>
      <c r="E13" s="14"/>
      <c r="F13" s="14"/>
      <c r="G13" s="14"/>
      <c r="H13" s="14"/>
      <c r="I13" s="14"/>
      <c r="J13" s="14"/>
      <c r="K13" s="15"/>
      <c r="O13" s="3"/>
    </row>
    <row r="14" spans="2:16" s="2" customFormat="1" ht="15" customHeight="1">
      <c r="B14" s="16" t="s">
        <v>18</v>
      </c>
      <c r="C14" s="17"/>
      <c r="D14" s="17"/>
      <c r="E14" s="17"/>
      <c r="F14" s="17"/>
      <c r="G14" s="17"/>
      <c r="H14" s="17"/>
      <c r="I14" s="17"/>
      <c r="J14" s="17"/>
      <c r="K14" s="18"/>
    </row>
    <row r="15" spans="2:16" s="2" customFormat="1" ht="30" customHeight="1" thickBot="1">
      <c r="B15" s="31" t="s">
        <v>3</v>
      </c>
      <c r="C15" s="32"/>
      <c r="D15" s="32"/>
      <c r="E15" s="32"/>
      <c r="F15" s="32"/>
      <c r="G15" s="32"/>
      <c r="H15" s="32"/>
      <c r="I15" s="32"/>
      <c r="J15" s="32"/>
      <c r="K15" s="33"/>
    </row>
  </sheetData>
  <mergeCells count="8">
    <mergeCell ref="B13:K13"/>
    <mergeCell ref="B14:K14"/>
    <mergeCell ref="B15:K15"/>
    <mergeCell ref="H1:K1"/>
    <mergeCell ref="H2:K2"/>
    <mergeCell ref="B1:G1"/>
    <mergeCell ref="B2:G2"/>
    <mergeCell ref="B11:J11"/>
  </mergeCells>
  <conditionalFormatting sqref="D16:D1048576 D1:D2">
    <cfRule type="duplicateValues" dxfId="1" priority="5"/>
  </conditionalFormatting>
  <conditionalFormatting sqref="D3:D12">
    <cfRule type="duplicateValues" dxfId="0" priority="23"/>
  </conditionalFormatting>
  <pageMargins left="0.4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2025-10-08T13:40:28Z</cp:lastPrinted>
  <dcterms:created xsi:type="dcterms:W3CDTF">2024-09-11T10:34:29Z</dcterms:created>
  <dcterms:modified xsi:type="dcterms:W3CDTF">2025-10-08T13:42:29Z</dcterms:modified>
</cp:coreProperties>
</file>