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1" i="1"/>
  <c r="K18"/>
  <c r="I5"/>
  <c r="I6"/>
  <c r="I7"/>
  <c r="I8"/>
  <c r="I9"/>
  <c r="I10"/>
  <c r="I11"/>
  <c r="I12"/>
  <c r="I13"/>
  <c r="I14"/>
  <c r="I15"/>
  <c r="I16"/>
  <c r="I17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4"/>
  <c r="K4" s="1"/>
</calcChain>
</file>

<file path=xl/sharedStrings.xml><?xml version="1.0" encoding="utf-8"?>
<sst xmlns="http://schemas.openxmlformats.org/spreadsheetml/2006/main" count="87" uniqueCount="66">
  <si>
    <t>09/10/2025</t>
  </si>
  <si>
    <t>561</t>
  </si>
  <si>
    <t>10/10/2025</t>
  </si>
  <si>
    <t>11/10/2025</t>
  </si>
  <si>
    <t>2706</t>
  </si>
  <si>
    <t>16/10/2025</t>
  </si>
  <si>
    <t>2838</t>
  </si>
  <si>
    <t>21/10/2025</t>
  </si>
  <si>
    <t>611</t>
  </si>
  <si>
    <t>23/10/2025</t>
  </si>
  <si>
    <t>621</t>
  </si>
  <si>
    <t>28/10/2025</t>
  </si>
  <si>
    <t>1213</t>
  </si>
  <si>
    <t>31/10/2025</t>
  </si>
  <si>
    <t>3017</t>
  </si>
  <si>
    <t>30/10/2025</t>
  </si>
  <si>
    <t>579</t>
  </si>
  <si>
    <t>2605/686</t>
  </si>
  <si>
    <t>686/2644</t>
  </si>
  <si>
    <t>17/10/2025</t>
  </si>
  <si>
    <t>1149</t>
  </si>
  <si>
    <t>18/10/2025</t>
  </si>
  <si>
    <t>604</t>
  </si>
  <si>
    <t>2993</t>
  </si>
  <si>
    <t>686/3024</t>
  </si>
  <si>
    <t>BALICHANDRAPUR</t>
  </si>
  <si>
    <t>OLATPUR</t>
  </si>
  <si>
    <t>BAJAPUR</t>
  </si>
  <si>
    <t>BALAKATI</t>
  </si>
  <si>
    <t>GOP</t>
  </si>
  <si>
    <t>CHAMPUA</t>
  </si>
  <si>
    <t>ASURALI</t>
  </si>
  <si>
    <t>TUDIGADIA</t>
  </si>
  <si>
    <t>KABISURYANAGAR</t>
  </si>
  <si>
    <t>CTC</t>
  </si>
  <si>
    <t>DO/10329</t>
  </si>
  <si>
    <t>DO/10413</t>
  </si>
  <si>
    <t>DO/10659</t>
  </si>
  <si>
    <t>DO/10797</t>
  </si>
  <si>
    <t>DO/10924</t>
  </si>
  <si>
    <t>DO/11146</t>
  </si>
  <si>
    <t>DO/11374</t>
  </si>
  <si>
    <t>MA/06955</t>
  </si>
  <si>
    <t>MA/06993</t>
  </si>
  <si>
    <t>MA/06994</t>
  </si>
  <si>
    <t>MA/07318</t>
  </si>
  <si>
    <t>MA/07345</t>
  </si>
  <si>
    <t>MA/07794</t>
  </si>
  <si>
    <t>MA/07850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</si>
  <si>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</si>
  <si>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</si>
  <si>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</si>
  <si>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</si>
  <si>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</si>
  <si>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</si>
  <si>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</si>
  <si>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</si>
  <si>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</si>
  <si>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</si>
  <si>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</si>
  <si>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INVOICE
PRAGATI LOGISTICS,SAMANTA SAHI KHUNTIA LANE,8984191006
GST No:21AGHPB9356M1Z9</t>
  </si>
  <si>
    <t xml:space="preserve">J M B ENTERPRISES
Address: plot-no-93/3057, CHAHATA NAGAR LANE 5,DEULA SAHI BIDANASI-753014 ODISHA,9439162922
GST No:21AAFFJ8299K1ZW
</t>
  </si>
  <si>
    <t>Thanking you for your business.
PRAGATI LOGISTICS</t>
  </si>
  <si>
    <t>(RUPPES ELEVEN THOUSAND SIX HUNDERED EIGHTY ONE ONLY)</t>
  </si>
  <si>
    <t xml:space="preserve">Bill Date:31/10/2025
Bill NO : 19701
Total Amount : 11681.00
</t>
  </si>
  <si>
    <t>Kindly, verify &amp; confirm within 7 days, else GST will be filed by 20th NOV,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</si>
</sst>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38100</xdr:rowOff>
    </xdr:from>
    <xdr:to>
      <xdr:col>5</xdr:col>
      <xdr:colOff>295274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38100"/>
          <a:ext cx="26003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  <row r="118">
          <cell r="C118" t="str">
            <v>PIPILI</v>
          </cell>
          <cell r="D118">
            <v>52</v>
          </cell>
        </row>
        <row r="119">
          <cell r="C119" t="str">
            <v>POLSARA</v>
          </cell>
          <cell r="D119">
            <v>90</v>
          </cell>
        </row>
        <row r="120">
          <cell r="C120" t="str">
            <v>MAHANGA</v>
          </cell>
          <cell r="D120">
            <v>55</v>
          </cell>
        </row>
        <row r="121">
          <cell r="C121" t="str">
            <v>SURADA</v>
          </cell>
          <cell r="D121">
            <v>130</v>
          </cell>
        </row>
        <row r="122">
          <cell r="C122" t="str">
            <v>RAIRANGPUR</v>
          </cell>
          <cell r="D122">
            <v>100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P6" sqref="P6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8.85546875" bestFit="1" customWidth="1"/>
    <col min="5" max="5" width="6.42578125" bestFit="1" customWidth="1"/>
    <col min="6" max="6" width="17.5703125" bestFit="1" customWidth="1"/>
    <col min="7" max="7" width="5.42578125" bestFit="1" customWidth="1"/>
    <col min="8" max="9" width="5.5703125" bestFit="1" customWidth="1"/>
    <col min="10" max="10" width="6.5703125" bestFit="1" customWidth="1"/>
  </cols>
  <sheetData>
    <row r="1" spans="1:11" s="1" customFormat="1" ht="90" customHeight="1">
      <c r="A1" s="18"/>
      <c r="B1" s="19"/>
      <c r="C1" s="19"/>
      <c r="D1" s="19"/>
      <c r="E1" s="19"/>
      <c r="F1" s="19"/>
      <c r="G1" s="20"/>
      <c r="H1" s="21" t="s">
        <v>60</v>
      </c>
      <c r="I1" s="21"/>
      <c r="J1" s="21"/>
      <c r="K1" s="21"/>
    </row>
    <row r="2" spans="1:11" s="1" customFormat="1" ht="72" customHeight="1">
      <c r="A2" s="18" t="s">
        <v>61</v>
      </c>
      <c r="B2" s="19"/>
      <c r="C2" s="19"/>
      <c r="D2" s="19"/>
      <c r="E2" s="19"/>
      <c r="F2" s="19"/>
      <c r="G2" s="20"/>
      <c r="H2" s="21" t="s">
        <v>64</v>
      </c>
      <c r="I2" s="21"/>
      <c r="J2" s="21"/>
      <c r="K2" s="21"/>
    </row>
    <row r="3" spans="1:11" s="5" customFormat="1">
      <c r="A3" s="4" t="s">
        <v>49</v>
      </c>
      <c r="B3" s="4" t="s">
        <v>50</v>
      </c>
      <c r="C3" s="4" t="s">
        <v>51</v>
      </c>
      <c r="D3" s="4" t="s">
        <v>52</v>
      </c>
      <c r="E3" s="4" t="s">
        <v>53</v>
      </c>
      <c r="F3" s="4" t="s">
        <v>54</v>
      </c>
      <c r="G3" s="4" t="s">
        <v>55</v>
      </c>
      <c r="H3" s="6" t="s">
        <v>56</v>
      </c>
      <c r="I3" s="6" t="s">
        <v>57</v>
      </c>
      <c r="J3" s="6" t="s">
        <v>58</v>
      </c>
      <c r="K3" s="6" t="s">
        <v>59</v>
      </c>
    </row>
    <row r="4" spans="1:11">
      <c r="A4" s="2">
        <v>1</v>
      </c>
      <c r="B4" s="2" t="s">
        <v>0</v>
      </c>
      <c r="C4" s="2" t="s">
        <v>35</v>
      </c>
      <c r="D4" s="2" t="s">
        <v>1</v>
      </c>
      <c r="E4" s="3" t="s">
        <v>34</v>
      </c>
      <c r="F4" s="2" t="s">
        <v>25</v>
      </c>
      <c r="G4" s="2">
        <v>5</v>
      </c>
      <c r="H4" s="7">
        <f>VLOOKUP(F4,'[1]JMB ENT'!$C$4:$D$122,2,FALSE)</f>
        <v>50</v>
      </c>
      <c r="I4" s="7">
        <f>G4*2</f>
        <v>10</v>
      </c>
      <c r="J4" s="7">
        <v>25</v>
      </c>
      <c r="K4" s="7">
        <f>G4*H4+I4+J4</f>
        <v>285</v>
      </c>
    </row>
    <row r="5" spans="1:11">
      <c r="A5" s="2">
        <v>2</v>
      </c>
      <c r="B5" s="2" t="s">
        <v>0</v>
      </c>
      <c r="C5" s="2" t="s">
        <v>42</v>
      </c>
      <c r="D5" s="2" t="s">
        <v>16</v>
      </c>
      <c r="E5" s="3" t="s">
        <v>34</v>
      </c>
      <c r="F5" s="2" t="s">
        <v>30</v>
      </c>
      <c r="G5" s="2">
        <v>48</v>
      </c>
      <c r="H5" s="7">
        <f>VLOOKUP(F5,'[1]JMB ENT'!$C$4:$D$122,2,FALSE)</f>
        <v>80</v>
      </c>
      <c r="I5" s="7">
        <f t="shared" ref="I5:I17" si="0">G5*2</f>
        <v>96</v>
      </c>
      <c r="J5" s="7">
        <v>25</v>
      </c>
      <c r="K5" s="7">
        <f t="shared" ref="K5:K17" si="1">G5*H5+I5+J5</f>
        <v>3961</v>
      </c>
    </row>
    <row r="6" spans="1:11">
      <c r="A6" s="2">
        <v>3</v>
      </c>
      <c r="B6" s="2" t="s">
        <v>2</v>
      </c>
      <c r="C6" s="2" t="s">
        <v>43</v>
      </c>
      <c r="D6" s="2" t="s">
        <v>17</v>
      </c>
      <c r="E6" s="3" t="s">
        <v>34</v>
      </c>
      <c r="F6" s="2" t="s">
        <v>31</v>
      </c>
      <c r="G6" s="2">
        <v>5</v>
      </c>
      <c r="H6" s="7">
        <f>VLOOKUP(F6,'[1]JMB ENT'!$C$4:$D$122,2,FALSE)</f>
        <v>52</v>
      </c>
      <c r="I6" s="7">
        <f t="shared" si="0"/>
        <v>10</v>
      </c>
      <c r="J6" s="7">
        <v>25</v>
      </c>
      <c r="K6" s="7">
        <f t="shared" si="1"/>
        <v>295</v>
      </c>
    </row>
    <row r="7" spans="1:11">
      <c r="A7" s="2">
        <v>4</v>
      </c>
      <c r="B7" s="2" t="s">
        <v>2</v>
      </c>
      <c r="C7" s="2" t="s">
        <v>44</v>
      </c>
      <c r="D7" s="2" t="s">
        <v>18</v>
      </c>
      <c r="E7" s="3" t="s">
        <v>34</v>
      </c>
      <c r="F7" s="2" t="s">
        <v>31</v>
      </c>
      <c r="G7" s="2">
        <v>3</v>
      </c>
      <c r="H7" s="7">
        <f>VLOOKUP(F7,'[1]JMB ENT'!$C$4:$D$122,2,FALSE)</f>
        <v>52</v>
      </c>
      <c r="I7" s="7">
        <f t="shared" si="0"/>
        <v>6</v>
      </c>
      <c r="J7" s="7">
        <v>25</v>
      </c>
      <c r="K7" s="7">
        <f t="shared" si="1"/>
        <v>187</v>
      </c>
    </row>
    <row r="8" spans="1:11">
      <c r="A8" s="2">
        <v>5</v>
      </c>
      <c r="B8" s="2" t="s">
        <v>3</v>
      </c>
      <c r="C8" s="2" t="s">
        <v>36</v>
      </c>
      <c r="D8" s="2" t="s">
        <v>4</v>
      </c>
      <c r="E8" s="3" t="s">
        <v>34</v>
      </c>
      <c r="F8" s="2" t="s">
        <v>26</v>
      </c>
      <c r="G8" s="2">
        <v>11</v>
      </c>
      <c r="H8" s="7">
        <f>VLOOKUP(F8,'[1]JMB ENT'!$C$4:$D$122,2,FALSE)</f>
        <v>50</v>
      </c>
      <c r="I8" s="7">
        <f t="shared" si="0"/>
        <v>22</v>
      </c>
      <c r="J8" s="7">
        <v>25</v>
      </c>
      <c r="K8" s="7">
        <f t="shared" si="1"/>
        <v>597</v>
      </c>
    </row>
    <row r="9" spans="1:11">
      <c r="A9" s="2">
        <v>6</v>
      </c>
      <c r="B9" s="2" t="s">
        <v>5</v>
      </c>
      <c r="C9" s="2" t="s">
        <v>37</v>
      </c>
      <c r="D9" s="2" t="s">
        <v>6</v>
      </c>
      <c r="E9" s="3" t="s">
        <v>34</v>
      </c>
      <c r="F9" s="2" t="s">
        <v>27</v>
      </c>
      <c r="G9" s="2">
        <v>9</v>
      </c>
      <c r="H9" s="7">
        <f>VLOOKUP(F9,'[1]JMB ENT'!$C$4:$D$122,2,FALSE)</f>
        <v>55</v>
      </c>
      <c r="I9" s="7">
        <f t="shared" si="0"/>
        <v>18</v>
      </c>
      <c r="J9" s="7">
        <v>25</v>
      </c>
      <c r="K9" s="7">
        <f t="shared" si="1"/>
        <v>538</v>
      </c>
    </row>
    <row r="10" spans="1:11">
      <c r="A10" s="2">
        <v>7</v>
      </c>
      <c r="B10" s="2" t="s">
        <v>19</v>
      </c>
      <c r="C10" s="2" t="s">
        <v>45</v>
      </c>
      <c r="D10" s="2" t="s">
        <v>20</v>
      </c>
      <c r="E10" s="3" t="s">
        <v>34</v>
      </c>
      <c r="F10" s="2" t="s">
        <v>32</v>
      </c>
      <c r="G10" s="2">
        <v>4</v>
      </c>
      <c r="H10" s="7">
        <f>VLOOKUP(F10,'[1]JMB ENT'!$C$4:$D$122,2,FALSE)</f>
        <v>60</v>
      </c>
      <c r="I10" s="7">
        <f t="shared" si="0"/>
        <v>8</v>
      </c>
      <c r="J10" s="7">
        <v>25</v>
      </c>
      <c r="K10" s="7">
        <f t="shared" si="1"/>
        <v>273</v>
      </c>
    </row>
    <row r="11" spans="1:11">
      <c r="A11" s="2">
        <v>8</v>
      </c>
      <c r="B11" s="2" t="s">
        <v>21</v>
      </c>
      <c r="C11" s="2" t="s">
        <v>46</v>
      </c>
      <c r="D11" s="2" t="s">
        <v>22</v>
      </c>
      <c r="E11" s="3" t="s">
        <v>34</v>
      </c>
      <c r="F11" s="2" t="s">
        <v>33</v>
      </c>
      <c r="G11" s="2">
        <v>17</v>
      </c>
      <c r="H11" s="7">
        <f>VLOOKUP(F11,'[1]JMB ENT'!$C$4:$D$122,2,FALSE)</f>
        <v>75</v>
      </c>
      <c r="I11" s="7">
        <f t="shared" si="0"/>
        <v>34</v>
      </c>
      <c r="J11" s="7">
        <v>25</v>
      </c>
      <c r="K11" s="7">
        <f t="shared" si="1"/>
        <v>1334</v>
      </c>
    </row>
    <row r="12" spans="1:11">
      <c r="A12" s="2">
        <v>9</v>
      </c>
      <c r="B12" s="2" t="s">
        <v>7</v>
      </c>
      <c r="C12" s="2" t="s">
        <v>38</v>
      </c>
      <c r="D12" s="2" t="s">
        <v>8</v>
      </c>
      <c r="E12" s="3" t="s">
        <v>34</v>
      </c>
      <c r="F12" s="2" t="s">
        <v>25</v>
      </c>
      <c r="G12" s="2">
        <v>19</v>
      </c>
      <c r="H12" s="7">
        <f>VLOOKUP(F12,'[1]JMB ENT'!$C$4:$D$122,2,FALSE)</f>
        <v>50</v>
      </c>
      <c r="I12" s="7">
        <f t="shared" si="0"/>
        <v>38</v>
      </c>
      <c r="J12" s="7">
        <v>25</v>
      </c>
      <c r="K12" s="7">
        <f t="shared" si="1"/>
        <v>1013</v>
      </c>
    </row>
    <row r="13" spans="1:11">
      <c r="A13" s="2">
        <v>10</v>
      </c>
      <c r="B13" s="2" t="s">
        <v>9</v>
      </c>
      <c r="C13" s="2" t="s">
        <v>39</v>
      </c>
      <c r="D13" s="2" t="s">
        <v>10</v>
      </c>
      <c r="E13" s="3" t="s">
        <v>34</v>
      </c>
      <c r="F13" s="2" t="s">
        <v>28</v>
      </c>
      <c r="G13" s="2">
        <v>32</v>
      </c>
      <c r="H13" s="7">
        <f>VLOOKUP(F13,'[1]JMB ENT'!$C$4:$D$122,2,FALSE)</f>
        <v>52</v>
      </c>
      <c r="I13" s="7">
        <f t="shared" si="0"/>
        <v>64</v>
      </c>
      <c r="J13" s="7">
        <v>25</v>
      </c>
      <c r="K13" s="7">
        <f t="shared" si="1"/>
        <v>1753</v>
      </c>
    </row>
    <row r="14" spans="1:11">
      <c r="A14" s="2">
        <v>11</v>
      </c>
      <c r="B14" s="2" t="s">
        <v>11</v>
      </c>
      <c r="C14" s="2" t="s">
        <v>40</v>
      </c>
      <c r="D14" s="2" t="s">
        <v>12</v>
      </c>
      <c r="E14" s="3" t="s">
        <v>34</v>
      </c>
      <c r="F14" s="2" t="s">
        <v>29</v>
      </c>
      <c r="G14" s="2">
        <v>11</v>
      </c>
      <c r="H14" s="7">
        <f>VLOOKUP(F14,'[1]JMB ENT'!$C$4:$D$122,2,FALSE)</f>
        <v>60</v>
      </c>
      <c r="I14" s="7">
        <f t="shared" si="0"/>
        <v>22</v>
      </c>
      <c r="J14" s="7">
        <v>25</v>
      </c>
      <c r="K14" s="7">
        <f t="shared" si="1"/>
        <v>707</v>
      </c>
    </row>
    <row r="15" spans="1:11">
      <c r="A15" s="2">
        <v>12</v>
      </c>
      <c r="B15" s="2" t="s">
        <v>15</v>
      </c>
      <c r="C15" s="2" t="s">
        <v>47</v>
      </c>
      <c r="D15" s="2" t="s">
        <v>23</v>
      </c>
      <c r="E15" s="3" t="s">
        <v>34</v>
      </c>
      <c r="F15" s="2" t="s">
        <v>31</v>
      </c>
      <c r="G15" s="2">
        <v>5</v>
      </c>
      <c r="H15" s="7">
        <f>VLOOKUP(F15,'[1]JMB ENT'!$C$4:$D$122,2,FALSE)</f>
        <v>52</v>
      </c>
      <c r="I15" s="7">
        <f t="shared" si="0"/>
        <v>10</v>
      </c>
      <c r="J15" s="7">
        <v>25</v>
      </c>
      <c r="K15" s="7">
        <f t="shared" si="1"/>
        <v>295</v>
      </c>
    </row>
    <row r="16" spans="1:11">
      <c r="A16" s="2">
        <v>13</v>
      </c>
      <c r="B16" s="2" t="s">
        <v>13</v>
      </c>
      <c r="C16" s="2" t="s">
        <v>41</v>
      </c>
      <c r="D16" s="2" t="s">
        <v>14</v>
      </c>
      <c r="E16" s="3" t="s">
        <v>34</v>
      </c>
      <c r="F16" s="2" t="s">
        <v>27</v>
      </c>
      <c r="G16" s="2">
        <v>5</v>
      </c>
      <c r="H16" s="7">
        <f>VLOOKUP(F16,'[1]JMB ENT'!$C$4:$D$122,2,FALSE)</f>
        <v>55</v>
      </c>
      <c r="I16" s="7">
        <f t="shared" si="0"/>
        <v>10</v>
      </c>
      <c r="J16" s="7">
        <v>25</v>
      </c>
      <c r="K16" s="7">
        <f t="shared" si="1"/>
        <v>310</v>
      </c>
    </row>
    <row r="17" spans="1:11">
      <c r="A17" s="2">
        <v>14</v>
      </c>
      <c r="B17" s="2" t="s">
        <v>13</v>
      </c>
      <c r="C17" s="2" t="s">
        <v>48</v>
      </c>
      <c r="D17" s="2" t="s">
        <v>24</v>
      </c>
      <c r="E17" s="3" t="s">
        <v>34</v>
      </c>
      <c r="F17" s="2" t="s">
        <v>31</v>
      </c>
      <c r="G17" s="2">
        <v>2</v>
      </c>
      <c r="H17" s="7">
        <f>VLOOKUP(F17,'[1]JMB ENT'!$C$4:$D$122,2,FALSE)</f>
        <v>52</v>
      </c>
      <c r="I17" s="7">
        <f t="shared" si="0"/>
        <v>4</v>
      </c>
      <c r="J17" s="7">
        <v>25</v>
      </c>
      <c r="K17" s="7">
        <f t="shared" si="1"/>
        <v>133</v>
      </c>
    </row>
    <row r="18" spans="1:11" s="9" customFormat="1">
      <c r="A18" s="12" t="s">
        <v>63</v>
      </c>
      <c r="B18" s="13"/>
      <c r="C18" s="13"/>
      <c r="D18" s="13"/>
      <c r="E18" s="13"/>
      <c r="F18" s="13"/>
      <c r="G18" s="13"/>
      <c r="H18" s="14"/>
      <c r="I18" s="14"/>
      <c r="J18" s="15"/>
      <c r="K18" s="8">
        <f>SUM(K4:K17)</f>
        <v>11681</v>
      </c>
    </row>
    <row r="19" spans="1:11" s="9" customFormat="1" ht="30" customHeight="1">
      <c r="A19" s="16" t="s">
        <v>65</v>
      </c>
      <c r="B19" s="16"/>
      <c r="C19" s="16"/>
      <c r="D19" s="16"/>
      <c r="E19" s="16"/>
      <c r="F19" s="16"/>
      <c r="G19" s="16"/>
      <c r="H19" s="17"/>
      <c r="I19" s="17"/>
      <c r="J19" s="17"/>
      <c r="K19" s="17"/>
    </row>
    <row r="20" spans="1:11" s="9" customFormat="1" ht="30" customHeight="1">
      <c r="A20" s="16" t="s">
        <v>62</v>
      </c>
      <c r="B20" s="16"/>
      <c r="C20" s="16"/>
      <c r="D20" s="16"/>
      <c r="E20" s="16"/>
      <c r="F20" s="16"/>
      <c r="G20" s="16"/>
      <c r="H20" s="17"/>
      <c r="I20" s="17"/>
      <c r="J20" s="17"/>
      <c r="K20" s="17"/>
    </row>
    <row r="21" spans="1:11" s="1" customFormat="1">
      <c r="G21" s="10">
        <f>SUM(G4:G17)</f>
        <v>176</v>
      </c>
      <c r="H21" s="11"/>
      <c r="I21" s="11"/>
      <c r="J21" s="11"/>
      <c r="K21" s="11"/>
    </row>
  </sheetData>
  <sortState ref="B2:G15">
    <sortCondition ref="B2"/>
  </sortState>
  <mergeCells count="7">
    <mergeCell ref="A18:J18"/>
    <mergeCell ref="A19:K19"/>
    <mergeCell ref="A20:K20"/>
    <mergeCell ref="A1:G1"/>
    <mergeCell ref="H1:K1"/>
    <mergeCell ref="A2:G2"/>
    <mergeCell ref="H2:K2"/>
  </mergeCells>
  <conditionalFormatting sqref="C18:C21">
    <cfRule type="duplicateValues" dxfId="0" priority="1"/>
  </conditionalFormatting>
  <pageMargins left="0.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2025-11-15T04:21:39Z</cp:lastPrinted>
  <dcterms:created xsi:type="dcterms:W3CDTF">2025-11-14T08:24:05Z</dcterms:created>
  <dcterms:modified xsi:type="dcterms:W3CDTF">2025-11-15T04:21:41Z</dcterms:modified>
</cp:coreProperties>
</file>