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6" i="1" l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I4" i="1"/>
  <c r="K4" i="1" s="1"/>
  <c r="K15" i="1" l="1"/>
</calcChain>
</file>

<file path=xl/sharedStrings.xml><?xml version="1.0" encoding="utf-8"?>
<sst xmlns="http://schemas.openxmlformats.org/spreadsheetml/2006/main" count="90" uniqueCount="65">
  <si>
    <t>INVOICE
PRAGATI LOGISTICS,SAMANTA SAHI KHUNTIA LANE,8984191006
GST No:21AGHPB9356M1Z9</t>
  </si>
  <si>
    <t>Thanking you for your business.
PRAGATI LOGISTICS</t>
  </si>
  <si>
    <t>CTC</t>
  </si>
  <si>
    <t>SL.</t>
  </si>
  <si>
    <t>DATE</t>
  </si>
  <si>
    <t>LR NO.</t>
  </si>
  <si>
    <t>FROM</t>
  </si>
  <si>
    <t>DESTINATION</t>
  </si>
  <si>
    <t>CASE</t>
  </si>
  <si>
    <t>RATE</t>
  </si>
  <si>
    <t>DD.CH.</t>
  </si>
  <si>
    <t>LR CH.</t>
  </si>
  <si>
    <t>AMT.</t>
  </si>
  <si>
    <t>0-100</t>
  </si>
  <si>
    <t>101-250</t>
  </si>
  <si>
    <t>251 ABOVE</t>
  </si>
  <si>
    <t>BBSR</t>
  </si>
  <si>
    <t>DD.CH</t>
  </si>
  <si>
    <t>INV. NO.</t>
  </si>
  <si>
    <t xml:space="preserve">RK TRADING
ADDRESS: PEYTONSAHI  CUTTACK 753001,7008685154
GST NO:21AKHPA9708L2Z6
</t>
  </si>
  <si>
    <t>PRODUCT</t>
  </si>
  <si>
    <t>AGARBATTI</t>
  </si>
  <si>
    <t>NAYAGARH</t>
  </si>
  <si>
    <t>CONFECTIONARY</t>
  </si>
  <si>
    <t>CHOCOLATE</t>
  </si>
  <si>
    <t>NIALI</t>
  </si>
  <si>
    <t>RAHAMA</t>
  </si>
  <si>
    <t>Kindly, verify &amp; confirm within 7 days, else GST will be filed by 20th JAN, 2025. 
GST to be paid by Consignor under Reverse Charge Mechanism(RCM) as per GST.</t>
  </si>
  <si>
    <t>04/12/2025</t>
  </si>
  <si>
    <t>PL/DO/13028</t>
  </si>
  <si>
    <t>360</t>
  </si>
  <si>
    <t>SUNDARGARH</t>
  </si>
  <si>
    <t>05/12/2025</t>
  </si>
  <si>
    <t>PL/DO/13076</t>
  </si>
  <si>
    <t>371</t>
  </si>
  <si>
    <t>07/12/2025</t>
  </si>
  <si>
    <t>PL/DO/13184</t>
  </si>
  <si>
    <t>372</t>
  </si>
  <si>
    <t>PURI</t>
  </si>
  <si>
    <t>15/12/2025</t>
  </si>
  <si>
    <t>PL/DO/13535</t>
  </si>
  <si>
    <t>385</t>
  </si>
  <si>
    <t>JATNI</t>
  </si>
  <si>
    <t>16/12/2025</t>
  </si>
  <si>
    <t>PL/DO/13534</t>
  </si>
  <si>
    <t>368</t>
  </si>
  <si>
    <t>23/12/2025</t>
  </si>
  <si>
    <t>PL/DO/13802</t>
  </si>
  <si>
    <t>382</t>
  </si>
  <si>
    <t>PL/DO/13807</t>
  </si>
  <si>
    <t>PL/DO/13825</t>
  </si>
  <si>
    <t>388</t>
  </si>
  <si>
    <t>JAGATSINGHPUR</t>
  </si>
  <si>
    <t>24/12/2025</t>
  </si>
  <si>
    <t>PL/MA/09826</t>
  </si>
  <si>
    <t>373</t>
  </si>
  <si>
    <t>GHESS</t>
  </si>
  <si>
    <t>SOAP</t>
  </si>
  <si>
    <t>30/12/2025</t>
  </si>
  <si>
    <t>PL/DO/14099</t>
  </si>
  <si>
    <t>401</t>
  </si>
  <si>
    <t>PL/DO/14101</t>
  </si>
  <si>
    <t>397</t>
  </si>
  <si>
    <t>(RUPEES FIVE THOUSAND FOUR HUNDRED FIFTY ONLY)</t>
  </si>
  <si>
    <t>Bill Date: 31/12/2025
Bill NO : 23310
Total Amount: 5450.00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</si>
</sst>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/>
    <xf numFmtId="4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0" fillId="0" borderId="4" xfId="0" applyNumberFormat="1" applyFont="1" applyBorder="1" applyAlignment="1">
      <alignment horizontal="center"/>
    </xf>
    <xf numFmtId="2" fontId="0" fillId="0" borderId="6" xfId="0" applyNumberFormat="1" applyFont="1" applyBorder="1"/>
    <xf numFmtId="0" fontId="1" fillId="0" borderId="7" xfId="0" applyNumberFormat="1" applyFont="1" applyBorder="1" applyAlignment="1">
      <alignment horizontal="right" vertical="center"/>
    </xf>
    <xf numFmtId="2" fontId="1" fillId="0" borderId="6" xfId="0" applyNumberFormat="1" applyFont="1" applyBorder="1" applyAlignment="1">
      <alignment horizontal="right" vertical="center"/>
    </xf>
    <xf numFmtId="0" fontId="0" fillId="0" borderId="8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9" xfId="0" applyNumberFormat="1" applyFont="1" applyBorder="1"/>
    <xf numFmtId="0" fontId="1" fillId="0" borderId="7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2" fontId="1" fillId="0" borderId="11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18" xfId="0" applyNumberFormat="1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2" fontId="1" fillId="0" borderId="21" xfId="0" applyNumberFormat="1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2" fontId="0" fillId="0" borderId="14" xfId="0" applyNumberFormat="1" applyFont="1" applyBorder="1"/>
    <xf numFmtId="2" fontId="0" fillId="0" borderId="22" xfId="0" applyNumberFormat="1" applyFont="1" applyBorder="1"/>
    <xf numFmtId="0" fontId="1" fillId="0" borderId="23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0" fillId="0" borderId="25" xfId="0" applyNumberFormat="1" applyFont="1" applyBorder="1"/>
    <xf numFmtId="0" fontId="0" fillId="0" borderId="26" xfId="0" applyNumberFormat="1" applyFont="1" applyBorder="1"/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47624</xdr:rowOff>
    </xdr:from>
    <xdr:to>
      <xdr:col>6</xdr:col>
      <xdr:colOff>247650</xdr:colOff>
      <xdr:row>0</xdr:row>
      <xdr:rowOff>1104899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4"/>
          <a:ext cx="408622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S1" sqref="S1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4257812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6.5703125" style="2" bestFit="1" customWidth="1"/>
    <col min="9" max="9" width="7.28515625" style="2" bestFit="1" customWidth="1"/>
    <col min="10" max="10" width="6.5703125" style="2" bestFit="1" customWidth="1"/>
    <col min="11" max="11" width="7.7109375" style="2" bestFit="1" customWidth="1"/>
    <col min="12" max="12" width="16.140625" style="1" bestFit="1" customWidth="1"/>
    <col min="13" max="13" width="9.140625" style="1"/>
    <col min="14" max="14" width="11.5703125" style="1" bestFit="1" customWidth="1"/>
    <col min="15" max="15" width="9.140625" style="1"/>
    <col min="16" max="16" width="6.7109375" style="1" bestFit="1" customWidth="1"/>
    <col min="17" max="18" width="9" style="1" bestFit="1" customWidth="1"/>
    <col min="19" max="16384" width="9.140625" style="1"/>
  </cols>
  <sheetData>
    <row r="1" spans="1:17" ht="90" customHeight="1" thickBot="1">
      <c r="A1" s="31"/>
      <c r="B1" s="32"/>
      <c r="C1" s="32"/>
      <c r="D1" s="32"/>
      <c r="E1" s="32"/>
      <c r="F1" s="32"/>
      <c r="G1" s="32"/>
      <c r="H1" s="33" t="s">
        <v>0</v>
      </c>
      <c r="I1" s="33"/>
      <c r="J1" s="33"/>
      <c r="K1" s="34"/>
    </row>
    <row r="2" spans="1:17" ht="63.75" customHeight="1" thickBot="1">
      <c r="A2" s="35" t="s">
        <v>19</v>
      </c>
      <c r="B2" s="36"/>
      <c r="C2" s="36"/>
      <c r="D2" s="36"/>
      <c r="E2" s="36"/>
      <c r="F2" s="36"/>
      <c r="G2" s="36"/>
      <c r="H2" s="37" t="s">
        <v>64</v>
      </c>
      <c r="I2" s="38"/>
      <c r="J2" s="38"/>
      <c r="K2" s="39"/>
    </row>
    <row r="3" spans="1:17" s="3" customFormat="1" ht="15" customHeight="1" thickBot="1">
      <c r="A3" s="44" t="s">
        <v>3</v>
      </c>
      <c r="B3" s="45" t="s">
        <v>4</v>
      </c>
      <c r="C3" s="45" t="s">
        <v>5</v>
      </c>
      <c r="D3" s="45" t="s">
        <v>18</v>
      </c>
      <c r="E3" s="45" t="s">
        <v>6</v>
      </c>
      <c r="F3" s="45" t="s">
        <v>7</v>
      </c>
      <c r="G3" s="45" t="s">
        <v>8</v>
      </c>
      <c r="H3" s="46" t="s">
        <v>9</v>
      </c>
      <c r="I3" s="46" t="s">
        <v>10</v>
      </c>
      <c r="J3" s="46" t="s">
        <v>11</v>
      </c>
      <c r="K3" s="47" t="s">
        <v>12</v>
      </c>
      <c r="L3" s="48" t="s">
        <v>20</v>
      </c>
    </row>
    <row r="4" spans="1:17" s="3" customFormat="1" ht="15" customHeight="1">
      <c r="A4" s="40">
        <v>1</v>
      </c>
      <c r="B4" s="41" t="s">
        <v>28</v>
      </c>
      <c r="C4" s="41" t="s">
        <v>29</v>
      </c>
      <c r="D4" s="41" t="s">
        <v>30</v>
      </c>
      <c r="E4" s="41" t="s">
        <v>2</v>
      </c>
      <c r="F4" s="41" t="s">
        <v>31</v>
      </c>
      <c r="G4" s="41">
        <v>2</v>
      </c>
      <c r="H4" s="42">
        <v>150</v>
      </c>
      <c r="I4" s="42">
        <f t="shared" ref="I4:I14" si="0">G4*15</f>
        <v>30</v>
      </c>
      <c r="J4" s="42">
        <v>30</v>
      </c>
      <c r="K4" s="43">
        <f t="shared" ref="K4:K14" si="1">G4*H4+I4+J4</f>
        <v>360</v>
      </c>
      <c r="L4" s="49" t="s">
        <v>23</v>
      </c>
    </row>
    <row r="5" spans="1:17" s="3" customFormat="1" ht="15" customHeight="1">
      <c r="A5" s="17">
        <v>2</v>
      </c>
      <c r="B5" s="9" t="s">
        <v>32</v>
      </c>
      <c r="C5" s="9" t="s">
        <v>33</v>
      </c>
      <c r="D5" s="9" t="s">
        <v>34</v>
      </c>
      <c r="E5" s="9" t="s">
        <v>2</v>
      </c>
      <c r="F5" s="9" t="s">
        <v>26</v>
      </c>
      <c r="G5" s="9">
        <v>5</v>
      </c>
      <c r="H5" s="10">
        <v>60</v>
      </c>
      <c r="I5" s="10">
        <f t="shared" si="0"/>
        <v>75</v>
      </c>
      <c r="J5" s="10">
        <v>30</v>
      </c>
      <c r="K5" s="18">
        <f t="shared" si="1"/>
        <v>405</v>
      </c>
      <c r="L5" s="49" t="s">
        <v>21</v>
      </c>
    </row>
    <row r="6" spans="1:17" s="3" customFormat="1" ht="15" customHeight="1">
      <c r="A6" s="17">
        <v>3</v>
      </c>
      <c r="B6" s="9" t="s">
        <v>35</v>
      </c>
      <c r="C6" s="9" t="s">
        <v>36</v>
      </c>
      <c r="D6" s="9" t="s">
        <v>37</v>
      </c>
      <c r="E6" s="9" t="s">
        <v>2</v>
      </c>
      <c r="F6" s="9" t="s">
        <v>38</v>
      </c>
      <c r="G6" s="9">
        <v>3</v>
      </c>
      <c r="H6" s="10">
        <v>60</v>
      </c>
      <c r="I6" s="10">
        <f t="shared" si="0"/>
        <v>45</v>
      </c>
      <c r="J6" s="10">
        <v>30</v>
      </c>
      <c r="K6" s="18">
        <f t="shared" si="1"/>
        <v>255</v>
      </c>
      <c r="L6" s="49" t="s">
        <v>21</v>
      </c>
      <c r="O6" s="4" t="s">
        <v>13</v>
      </c>
      <c r="P6" s="4" t="s">
        <v>14</v>
      </c>
      <c r="Q6" s="4" t="s">
        <v>15</v>
      </c>
    </row>
    <row r="7" spans="1:17" s="3" customFormat="1" ht="15" customHeight="1">
      <c r="A7" s="17">
        <v>4</v>
      </c>
      <c r="B7" s="9" t="s">
        <v>39</v>
      </c>
      <c r="C7" s="9" t="s">
        <v>40</v>
      </c>
      <c r="D7" s="9" t="s">
        <v>41</v>
      </c>
      <c r="E7" s="9" t="s">
        <v>2</v>
      </c>
      <c r="F7" s="9" t="s">
        <v>42</v>
      </c>
      <c r="G7" s="9">
        <v>3</v>
      </c>
      <c r="H7" s="10">
        <v>60</v>
      </c>
      <c r="I7" s="10">
        <f t="shared" si="0"/>
        <v>45</v>
      </c>
      <c r="J7" s="10">
        <v>30</v>
      </c>
      <c r="K7" s="18">
        <f t="shared" si="1"/>
        <v>255</v>
      </c>
      <c r="L7" s="49" t="s">
        <v>21</v>
      </c>
      <c r="O7" s="5">
        <v>60</v>
      </c>
      <c r="P7" s="5">
        <v>80</v>
      </c>
      <c r="Q7" s="5">
        <v>150</v>
      </c>
    </row>
    <row r="8" spans="1:17" s="3" customFormat="1" ht="15" customHeight="1">
      <c r="A8" s="17">
        <v>5</v>
      </c>
      <c r="B8" s="9" t="s">
        <v>43</v>
      </c>
      <c r="C8" s="9" t="s">
        <v>44</v>
      </c>
      <c r="D8" s="9" t="s">
        <v>45</v>
      </c>
      <c r="E8" s="9" t="s">
        <v>2</v>
      </c>
      <c r="F8" s="9" t="s">
        <v>25</v>
      </c>
      <c r="G8" s="9">
        <v>5</v>
      </c>
      <c r="H8" s="10">
        <v>60</v>
      </c>
      <c r="I8" s="10">
        <f t="shared" si="0"/>
        <v>75</v>
      </c>
      <c r="J8" s="10">
        <v>30</v>
      </c>
      <c r="K8" s="18">
        <f t="shared" si="1"/>
        <v>405</v>
      </c>
      <c r="L8" s="49" t="s">
        <v>21</v>
      </c>
      <c r="O8" s="6"/>
      <c r="P8" s="6"/>
      <c r="Q8" s="6"/>
    </row>
    <row r="9" spans="1:17" s="3" customFormat="1" ht="15" customHeight="1">
      <c r="A9" s="17">
        <v>6</v>
      </c>
      <c r="B9" s="9" t="s">
        <v>46</v>
      </c>
      <c r="C9" s="9" t="s">
        <v>47</v>
      </c>
      <c r="D9" s="9" t="s">
        <v>48</v>
      </c>
      <c r="E9" s="9" t="s">
        <v>2</v>
      </c>
      <c r="F9" s="9" t="s">
        <v>42</v>
      </c>
      <c r="G9" s="9">
        <v>3</v>
      </c>
      <c r="H9" s="10">
        <v>60</v>
      </c>
      <c r="I9" s="10">
        <f t="shared" si="0"/>
        <v>45</v>
      </c>
      <c r="J9" s="10">
        <v>30</v>
      </c>
      <c r="K9" s="18">
        <f t="shared" si="1"/>
        <v>255</v>
      </c>
      <c r="L9" s="49" t="s">
        <v>24</v>
      </c>
      <c r="O9" s="7" t="s">
        <v>16</v>
      </c>
      <c r="P9" s="5">
        <v>50</v>
      </c>
      <c r="Q9" s="6"/>
    </row>
    <row r="10" spans="1:17" s="3" customFormat="1" ht="15" customHeight="1">
      <c r="A10" s="17">
        <v>7</v>
      </c>
      <c r="B10" s="9" t="s">
        <v>46</v>
      </c>
      <c r="C10" s="9" t="s">
        <v>49</v>
      </c>
      <c r="D10" s="9" t="s">
        <v>41</v>
      </c>
      <c r="E10" s="9" t="s">
        <v>2</v>
      </c>
      <c r="F10" s="9" t="s">
        <v>42</v>
      </c>
      <c r="G10" s="9">
        <v>2</v>
      </c>
      <c r="H10" s="10">
        <v>60</v>
      </c>
      <c r="I10" s="10">
        <f t="shared" si="0"/>
        <v>30</v>
      </c>
      <c r="J10" s="10">
        <v>30</v>
      </c>
      <c r="K10" s="18">
        <f t="shared" si="1"/>
        <v>180</v>
      </c>
      <c r="L10" s="49" t="s">
        <v>21</v>
      </c>
      <c r="O10" s="7" t="s">
        <v>17</v>
      </c>
      <c r="P10" s="5">
        <v>15</v>
      </c>
      <c r="Q10" s="6"/>
    </row>
    <row r="11" spans="1:17" s="3" customFormat="1" ht="15" customHeight="1">
      <c r="A11" s="17">
        <v>8</v>
      </c>
      <c r="B11" s="9" t="s">
        <v>46</v>
      </c>
      <c r="C11" s="9" t="s">
        <v>50</v>
      </c>
      <c r="D11" s="9" t="s">
        <v>51</v>
      </c>
      <c r="E11" s="9" t="s">
        <v>2</v>
      </c>
      <c r="F11" s="9" t="s">
        <v>52</v>
      </c>
      <c r="G11" s="9">
        <v>4</v>
      </c>
      <c r="H11" s="10">
        <v>60</v>
      </c>
      <c r="I11" s="10">
        <f t="shared" si="0"/>
        <v>60</v>
      </c>
      <c r="J11" s="10">
        <v>30</v>
      </c>
      <c r="K11" s="18">
        <f t="shared" si="1"/>
        <v>330</v>
      </c>
      <c r="L11" s="49" t="s">
        <v>24</v>
      </c>
      <c r="O11" s="7" t="s">
        <v>11</v>
      </c>
      <c r="P11" s="5">
        <v>30</v>
      </c>
      <c r="Q11" s="6"/>
    </row>
    <row r="12" spans="1:17" s="3" customFormat="1" ht="15" customHeight="1">
      <c r="A12" s="17">
        <v>9</v>
      </c>
      <c r="B12" s="9" t="s">
        <v>53</v>
      </c>
      <c r="C12" s="9" t="s">
        <v>54</v>
      </c>
      <c r="D12" s="9" t="s">
        <v>55</v>
      </c>
      <c r="E12" s="9" t="s">
        <v>2</v>
      </c>
      <c r="F12" s="9" t="s">
        <v>56</v>
      </c>
      <c r="G12" s="9">
        <v>14</v>
      </c>
      <c r="H12" s="10">
        <v>150</v>
      </c>
      <c r="I12" s="10">
        <f t="shared" si="0"/>
        <v>210</v>
      </c>
      <c r="J12" s="10">
        <v>30</v>
      </c>
      <c r="K12" s="18">
        <f t="shared" si="1"/>
        <v>2340</v>
      </c>
      <c r="L12" s="49" t="s">
        <v>57</v>
      </c>
    </row>
    <row r="13" spans="1:17" s="3" customFormat="1" ht="15" customHeight="1">
      <c r="A13" s="17">
        <v>10</v>
      </c>
      <c r="B13" s="9" t="s">
        <v>58</v>
      </c>
      <c r="C13" s="9" t="s">
        <v>59</v>
      </c>
      <c r="D13" s="9" t="s">
        <v>60</v>
      </c>
      <c r="E13" s="9" t="s">
        <v>2</v>
      </c>
      <c r="F13" s="9" t="s">
        <v>22</v>
      </c>
      <c r="G13" s="9">
        <v>4</v>
      </c>
      <c r="H13" s="10">
        <v>80</v>
      </c>
      <c r="I13" s="10">
        <f t="shared" si="0"/>
        <v>60</v>
      </c>
      <c r="J13" s="10">
        <v>30</v>
      </c>
      <c r="K13" s="18">
        <f t="shared" si="1"/>
        <v>410</v>
      </c>
      <c r="L13" s="49" t="s">
        <v>24</v>
      </c>
    </row>
    <row r="14" spans="1:17" s="3" customFormat="1" ht="15" customHeight="1" thickBot="1">
      <c r="A14" s="17">
        <v>11</v>
      </c>
      <c r="B14" s="9" t="s">
        <v>58</v>
      </c>
      <c r="C14" s="9" t="s">
        <v>61</v>
      </c>
      <c r="D14" s="9" t="s">
        <v>62</v>
      </c>
      <c r="E14" s="9" t="s">
        <v>2</v>
      </c>
      <c r="F14" s="9" t="s">
        <v>38</v>
      </c>
      <c r="G14" s="9">
        <v>3</v>
      </c>
      <c r="H14" s="10">
        <v>60</v>
      </c>
      <c r="I14" s="10">
        <f t="shared" si="0"/>
        <v>45</v>
      </c>
      <c r="J14" s="10">
        <v>30</v>
      </c>
      <c r="K14" s="18">
        <f t="shared" si="1"/>
        <v>255</v>
      </c>
      <c r="L14" s="50" t="s">
        <v>24</v>
      </c>
    </row>
    <row r="15" spans="1:17" s="3" customFormat="1" ht="15" customHeight="1">
      <c r="A15" s="19" t="s">
        <v>63</v>
      </c>
      <c r="B15" s="15"/>
      <c r="C15" s="15"/>
      <c r="D15" s="15"/>
      <c r="E15" s="15"/>
      <c r="F15" s="15"/>
      <c r="G15" s="15"/>
      <c r="H15" s="15"/>
      <c r="I15" s="15"/>
      <c r="J15" s="16"/>
      <c r="K15" s="20">
        <f>SUM(K4:K14)</f>
        <v>5450</v>
      </c>
      <c r="L15" s="13"/>
    </row>
    <row r="16" spans="1:17" s="3" customFormat="1" ht="15" customHeight="1">
      <c r="A16" s="21"/>
      <c r="B16" s="22"/>
      <c r="C16" s="22"/>
      <c r="D16" s="22"/>
      <c r="E16" s="22"/>
      <c r="F16" s="22"/>
      <c r="G16" s="8">
        <f>SUM(G4:G14)</f>
        <v>48</v>
      </c>
      <c r="H16" s="23"/>
      <c r="I16" s="23"/>
      <c r="J16" s="23"/>
      <c r="K16" s="24"/>
      <c r="L16" s="11"/>
    </row>
    <row r="17" spans="1:14" s="3" customFormat="1" ht="30" customHeight="1">
      <c r="A17" s="25" t="s">
        <v>27</v>
      </c>
      <c r="B17" s="14"/>
      <c r="C17" s="14"/>
      <c r="D17" s="14"/>
      <c r="E17" s="14"/>
      <c r="F17" s="14"/>
      <c r="G17" s="14"/>
      <c r="H17" s="14"/>
      <c r="I17" s="14"/>
      <c r="J17" s="14"/>
      <c r="K17" s="26"/>
    </row>
    <row r="18" spans="1:14" s="3" customFormat="1" ht="30" customHeight="1" thickBot="1">
      <c r="A18" s="27" t="s">
        <v>1</v>
      </c>
      <c r="B18" s="28"/>
      <c r="C18" s="28"/>
      <c r="D18" s="28"/>
      <c r="E18" s="28"/>
      <c r="F18" s="28"/>
      <c r="G18" s="28"/>
      <c r="H18" s="29"/>
      <c r="I18" s="29"/>
      <c r="J18" s="29"/>
      <c r="K18" s="30"/>
      <c r="N18" s="12"/>
    </row>
    <row r="35" spans="16:18">
      <c r="P35" s="3"/>
      <c r="Q35" s="3"/>
      <c r="R35" s="3"/>
    </row>
  </sheetData>
  <sortState ref="B4:L28">
    <sortCondition ref="B4:B28"/>
    <sortCondition ref="C4:C28"/>
  </sortState>
  <mergeCells count="7">
    <mergeCell ref="A17:K17"/>
    <mergeCell ref="A18:K18"/>
    <mergeCell ref="A1:G1"/>
    <mergeCell ref="A2:G2"/>
    <mergeCell ref="H1:K1"/>
    <mergeCell ref="H2:K2"/>
    <mergeCell ref="A15:J15"/>
  </mergeCells>
  <conditionalFormatting sqref="C32:C1048576 C18:C25 C3">
    <cfRule type="duplicateValues" dxfId="2" priority="9"/>
  </conditionalFormatting>
  <conditionalFormatting sqref="C16 C4:C14">
    <cfRule type="duplicateValues" dxfId="1" priority="1"/>
  </conditionalFormatting>
  <conditionalFormatting sqref="C3">
    <cfRule type="duplicateValues" dxfId="0" priority="90"/>
  </conditionalFormatting>
  <pageMargins left="0.31496062992125984" right="0.19685039370078741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2026-01-10T06:32:22Z</cp:lastPrinted>
  <dcterms:created xsi:type="dcterms:W3CDTF">2024-09-13T08:19:46Z</dcterms:created>
  <dcterms:modified xsi:type="dcterms:W3CDTF">2026-01-10T06:35:21Z</dcterms:modified>
</cp:coreProperties>
</file>