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7" i="1"/>
  <c r="I15"/>
  <c r="H15"/>
  <c r="K15" s="1"/>
  <c r="I14"/>
  <c r="H14"/>
  <c r="K14" s="1"/>
  <c r="I13"/>
  <c r="H13"/>
  <c r="K13" s="1"/>
  <c r="I12"/>
  <c r="H12"/>
  <c r="K12" s="1"/>
  <c r="I11"/>
  <c r="H11"/>
  <c r="K11" s="1"/>
  <c r="I10"/>
  <c r="H10"/>
  <c r="K10" s="1"/>
  <c r="I9"/>
  <c r="H9"/>
  <c r="K9" s="1"/>
  <c r="I8"/>
  <c r="H8"/>
  <c r="K8" s="1"/>
  <c r="I7"/>
  <c r="H7"/>
  <c r="K7" s="1"/>
  <c r="I6"/>
  <c r="H6"/>
  <c r="K6" s="1"/>
  <c r="I5"/>
  <c r="H5"/>
  <c r="K5" s="1"/>
  <c r="I4"/>
  <c r="H4"/>
  <c r="K4" s="1"/>
  <c r="K16" l="1"/>
</calcChain>
</file>

<file path=xl/sharedStrings.xml><?xml version="1.0" encoding="utf-8"?>
<sst xmlns="http://schemas.openxmlformats.org/spreadsheetml/2006/main" count="77" uniqueCount="55">
  <si>
    <t>INVOICE
PRAGATI LOGISTICS,SAMANTA SAHI KHUNTIA LANE,8984191006
GST No:21AGHPB9356M1Z9</t>
  </si>
  <si>
    <t>Thanking you for your business.
PRAGATI LOGISTICS</t>
  </si>
  <si>
    <t xml:space="preserve">KARNATAKA SOAPS and DETERGENTS LIMITED
Address: PLOT NO-G-3, CHANDAKA,CHANDAKA IND. ESTATE-751009 ODISHA,9337119708
GST No:21AAACK8519K1ZJ
</t>
  </si>
  <si>
    <t>DATE</t>
  </si>
  <si>
    <t>FROM</t>
  </si>
  <si>
    <t>CASE</t>
  </si>
  <si>
    <t>RATE</t>
  </si>
  <si>
    <t>REDHAKHOL</t>
  </si>
  <si>
    <t>BORIKINA</t>
  </si>
  <si>
    <t>BARIPADA</t>
  </si>
  <si>
    <t>RAIRANGPUR</t>
  </si>
  <si>
    <t>BBSR</t>
  </si>
  <si>
    <t>DESTINATION</t>
  </si>
  <si>
    <t>HML</t>
  </si>
  <si>
    <t>Kindly, verify &amp; confirm within 7 days, else GST will be filed by 20th MARCH, 2025. 
GST to be paid by Consignor under Reverse Charge Mechanism(RCM) as per GST.</t>
  </si>
  <si>
    <t>SL.</t>
  </si>
  <si>
    <t>LR NO.</t>
  </si>
  <si>
    <t>INV. NO.</t>
  </si>
  <si>
    <t>LR CH.</t>
  </si>
  <si>
    <t>AMT.</t>
  </si>
  <si>
    <t>01/2/2025</t>
  </si>
  <si>
    <t>PL/BH/11198</t>
  </si>
  <si>
    <t>5800</t>
  </si>
  <si>
    <t>PL/BH/11199</t>
  </si>
  <si>
    <t>5810</t>
  </si>
  <si>
    <t>BALIGUDA</t>
  </si>
  <si>
    <t>07/2/2025</t>
  </si>
  <si>
    <t>PL/BH/11442</t>
  </si>
  <si>
    <t>5864</t>
  </si>
  <si>
    <t>08/2/2025</t>
  </si>
  <si>
    <t>PL/BH/11458</t>
  </si>
  <si>
    <t>5896</t>
  </si>
  <si>
    <t>11/2/2025</t>
  </si>
  <si>
    <t>PL/BH/11566</t>
  </si>
  <si>
    <t>5954</t>
  </si>
  <si>
    <t>13/2/2025</t>
  </si>
  <si>
    <t>PL/BH/11610</t>
  </si>
  <si>
    <t>6021</t>
  </si>
  <si>
    <t>KAPTIPADA</t>
  </si>
  <si>
    <t>PL/BH/11611</t>
  </si>
  <si>
    <t>6018</t>
  </si>
  <si>
    <t>PL/BH/11612</t>
  </si>
  <si>
    <t>5982</t>
  </si>
  <si>
    <t>14/2/2025</t>
  </si>
  <si>
    <t>PL/BH/11654</t>
  </si>
  <si>
    <t>6041</t>
  </si>
  <si>
    <t>17/2/2025</t>
  </si>
  <si>
    <t>PL/BH/11750</t>
  </si>
  <si>
    <t>6061</t>
  </si>
  <si>
    <t>PL/BH/11751</t>
  </si>
  <si>
    <t>6060</t>
  </si>
  <si>
    <t>PL/BH/11754</t>
  </si>
  <si>
    <t>6111</t>
  </si>
  <si>
    <t>(RUPEES THIRTEEN THOUSAND EIGHT HUNDRED FORTY SIX ONLY)</t>
  </si>
  <si>
    <t xml:space="preserve">Bill Date: 28/02/2025
Bill NO : 36912
Total Amount: 13846.00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</si>
</sst>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114300</xdr:rowOff>
    </xdr:from>
    <xdr:to>
      <xdr:col>6</xdr:col>
      <xdr:colOff>323850</xdr:colOff>
      <xdr:row>0</xdr:row>
      <xdr:rowOff>990600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114300"/>
          <a:ext cx="3876675" cy="876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>
        <row r="2">
          <cell r="C2" t="str">
            <v>DESTINATION</v>
          </cell>
          <cell r="D2" t="str">
            <v>NEW RATE / CASE</v>
          </cell>
        </row>
        <row r="3">
          <cell r="C3" t="str">
            <v>ANGUL</v>
          </cell>
          <cell r="D3">
            <v>120</v>
          </cell>
        </row>
        <row r="4">
          <cell r="C4" t="str">
            <v>BALASORE</v>
          </cell>
          <cell r="D4">
            <v>120</v>
          </cell>
        </row>
        <row r="5">
          <cell r="C5" t="str">
            <v>BALIAPAL</v>
          </cell>
          <cell r="D5">
            <v>130</v>
          </cell>
        </row>
        <row r="6">
          <cell r="C6" t="str">
            <v>BALICHANDRAPUR</v>
          </cell>
          <cell r="D6">
            <v>120</v>
          </cell>
        </row>
        <row r="7">
          <cell r="C7" t="str">
            <v>BALUGAON</v>
          </cell>
          <cell r="D7">
            <v>120</v>
          </cell>
        </row>
        <row r="8">
          <cell r="C8" t="str">
            <v>BAMUR</v>
          </cell>
          <cell r="D8">
            <v>120</v>
          </cell>
        </row>
        <row r="9">
          <cell r="C9" t="str">
            <v>BANIAPAT</v>
          </cell>
          <cell r="D9">
            <v>130</v>
          </cell>
        </row>
        <row r="10">
          <cell r="C10" t="str">
            <v>BANKI</v>
          </cell>
          <cell r="D10">
            <v>120</v>
          </cell>
        </row>
        <row r="11">
          <cell r="C11" t="str">
            <v>BARABATI</v>
          </cell>
          <cell r="D11">
            <v>120</v>
          </cell>
        </row>
        <row r="12">
          <cell r="C12" t="str">
            <v>BARI</v>
          </cell>
          <cell r="D12">
            <v>130</v>
          </cell>
        </row>
        <row r="13">
          <cell r="C13" t="str">
            <v>BARIPADA</v>
          </cell>
          <cell r="D13">
            <v>130</v>
          </cell>
        </row>
        <row r="14">
          <cell r="C14" t="str">
            <v>BASUDEVPUR</v>
          </cell>
          <cell r="D14">
            <v>130</v>
          </cell>
        </row>
        <row r="15">
          <cell r="C15" t="str">
            <v>BELABAHALI</v>
          </cell>
          <cell r="D15">
            <v>130</v>
          </cell>
        </row>
        <row r="16">
          <cell r="C16" t="str">
            <v>BELPAHAR</v>
          </cell>
          <cell r="D16">
            <v>130</v>
          </cell>
        </row>
        <row r="17">
          <cell r="C17" t="str">
            <v>BERHAMPUR</v>
          </cell>
          <cell r="D17">
            <v>120</v>
          </cell>
        </row>
        <row r="18">
          <cell r="C18" t="str">
            <v>BHADRAK</v>
          </cell>
          <cell r="D18">
            <v>120</v>
          </cell>
        </row>
        <row r="19">
          <cell r="C19" t="str">
            <v>BHANJANAGAR</v>
          </cell>
          <cell r="D19">
            <v>130</v>
          </cell>
        </row>
        <row r="20">
          <cell r="C20" t="str">
            <v>BHUBAN</v>
          </cell>
          <cell r="D20">
            <v>120</v>
          </cell>
        </row>
        <row r="21">
          <cell r="C21" t="str">
            <v>BOUDH</v>
          </cell>
          <cell r="D21">
            <v>130</v>
          </cell>
        </row>
        <row r="22">
          <cell r="C22" t="str">
            <v>BRAHMAGIRI</v>
          </cell>
          <cell r="D22">
            <v>120</v>
          </cell>
        </row>
        <row r="23">
          <cell r="C23" t="str">
            <v>CHAMPUA</v>
          </cell>
          <cell r="D23">
            <v>130</v>
          </cell>
        </row>
        <row r="24">
          <cell r="C24" t="str">
            <v>CHANDANESWAR</v>
          </cell>
          <cell r="D24">
            <v>130</v>
          </cell>
        </row>
        <row r="25">
          <cell r="C25" t="str">
            <v>CHHATIA</v>
          </cell>
          <cell r="D25">
            <v>120</v>
          </cell>
        </row>
        <row r="26">
          <cell r="C26" t="str">
            <v>CHHATRAPUR</v>
          </cell>
          <cell r="D26">
            <v>130</v>
          </cell>
        </row>
        <row r="27">
          <cell r="C27" t="str">
            <v>CHIKTI</v>
          </cell>
          <cell r="D27">
            <v>130</v>
          </cell>
        </row>
        <row r="28">
          <cell r="C28" t="str">
            <v>CHIKTIPENTHA</v>
          </cell>
          <cell r="D28">
            <v>130</v>
          </cell>
        </row>
        <row r="29">
          <cell r="C29" t="str">
            <v>CHOUDWAR</v>
          </cell>
          <cell r="D29">
            <v>120</v>
          </cell>
        </row>
        <row r="30">
          <cell r="C30" t="str">
            <v>CUTTACK</v>
          </cell>
          <cell r="D30">
            <v>120</v>
          </cell>
        </row>
        <row r="31">
          <cell r="C31" t="str">
            <v>DASPALLA</v>
          </cell>
          <cell r="D31">
            <v>130</v>
          </cell>
        </row>
        <row r="32">
          <cell r="C32" t="str">
            <v>DEOGARH</v>
          </cell>
          <cell r="D32">
            <v>130</v>
          </cell>
        </row>
        <row r="33">
          <cell r="C33" t="str">
            <v>DHENKANAL</v>
          </cell>
          <cell r="D33">
            <v>120</v>
          </cell>
        </row>
        <row r="34">
          <cell r="C34" t="str">
            <v>DIGAPAHANDI</v>
          </cell>
          <cell r="D34">
            <v>130</v>
          </cell>
        </row>
        <row r="35">
          <cell r="C35" t="str">
            <v>G UDAYAGIRI</v>
          </cell>
          <cell r="D35">
            <v>130</v>
          </cell>
        </row>
        <row r="36">
          <cell r="C36" t="str">
            <v>GARABANDHA</v>
          </cell>
          <cell r="D36">
            <v>140</v>
          </cell>
        </row>
        <row r="37">
          <cell r="C37" t="str">
            <v>GUAMAL</v>
          </cell>
          <cell r="D37">
            <v>130</v>
          </cell>
        </row>
        <row r="38">
          <cell r="C38" t="str">
            <v>GUNUPUR</v>
          </cell>
          <cell r="D38">
            <v>140</v>
          </cell>
        </row>
        <row r="39">
          <cell r="C39" t="str">
            <v>HINJILIKATU</v>
          </cell>
          <cell r="D39">
            <v>140</v>
          </cell>
        </row>
        <row r="40">
          <cell r="C40" t="str">
            <v>JAGANNATH PRASAD</v>
          </cell>
          <cell r="D40">
            <v>130</v>
          </cell>
        </row>
        <row r="41">
          <cell r="C41" t="str">
            <v>JAGATSINGHPUR</v>
          </cell>
          <cell r="D41">
            <v>120</v>
          </cell>
        </row>
        <row r="42">
          <cell r="C42" t="str">
            <v>JAJPUR ROAD</v>
          </cell>
          <cell r="D42">
            <v>120</v>
          </cell>
        </row>
        <row r="43">
          <cell r="C43" t="str">
            <v>JAJPUR TOWN</v>
          </cell>
          <cell r="D43">
            <v>120</v>
          </cell>
        </row>
        <row r="44">
          <cell r="C44" t="str">
            <v>JALESWAR</v>
          </cell>
          <cell r="D44">
            <v>130</v>
          </cell>
        </row>
        <row r="45">
          <cell r="C45" t="str">
            <v>JORANDA</v>
          </cell>
          <cell r="D45">
            <v>120</v>
          </cell>
        </row>
        <row r="46">
          <cell r="C46" t="str">
            <v>JUNAGARH</v>
          </cell>
          <cell r="D46">
            <v>140</v>
          </cell>
        </row>
        <row r="47">
          <cell r="C47" t="str">
            <v>KABISURYANAGAR</v>
          </cell>
          <cell r="D47">
            <v>130</v>
          </cell>
        </row>
        <row r="48">
          <cell r="C48" t="str">
            <v>KAMAKHYANAGAR</v>
          </cell>
          <cell r="D48">
            <v>120</v>
          </cell>
        </row>
        <row r="49">
          <cell r="C49" t="str">
            <v>KAMALPUR</v>
          </cell>
          <cell r="D49">
            <v>130</v>
          </cell>
        </row>
        <row r="50">
          <cell r="C50" t="str">
            <v>KANISI</v>
          </cell>
          <cell r="D50">
            <v>130</v>
          </cell>
        </row>
        <row r="51">
          <cell r="C51" t="str">
            <v>KANPUR</v>
          </cell>
          <cell r="D51">
            <v>130</v>
          </cell>
        </row>
        <row r="52">
          <cell r="C52" t="str">
            <v>KARANJIA</v>
          </cell>
          <cell r="D52">
            <v>130</v>
          </cell>
        </row>
        <row r="53">
          <cell r="C53" t="str">
            <v>KASHINAGAR</v>
          </cell>
          <cell r="D53">
            <v>140</v>
          </cell>
        </row>
        <row r="54">
          <cell r="C54" t="str">
            <v>KEONJHAR</v>
          </cell>
          <cell r="D54">
            <v>130</v>
          </cell>
        </row>
        <row r="55">
          <cell r="C55" t="str">
            <v>KESHPUR</v>
          </cell>
          <cell r="D55">
            <v>130</v>
          </cell>
        </row>
        <row r="56">
          <cell r="C56" t="str">
            <v>KHAJURI KATA</v>
          </cell>
          <cell r="D56">
            <v>130</v>
          </cell>
        </row>
        <row r="57">
          <cell r="C57" t="str">
            <v>KHALIKOT</v>
          </cell>
          <cell r="D57">
            <v>130</v>
          </cell>
        </row>
        <row r="58">
          <cell r="C58" t="str">
            <v>KHARIAR ROAD</v>
          </cell>
          <cell r="D58">
            <v>140</v>
          </cell>
        </row>
        <row r="59">
          <cell r="C59" t="str">
            <v>KODAPADA</v>
          </cell>
          <cell r="D59">
            <v>140</v>
          </cell>
        </row>
        <row r="60">
          <cell r="C60" t="str">
            <v>KORAPUT</v>
          </cell>
          <cell r="D60">
            <v>140</v>
          </cell>
        </row>
        <row r="61">
          <cell r="C61" t="str">
            <v>KUCHINDA</v>
          </cell>
          <cell r="D61">
            <v>140</v>
          </cell>
        </row>
        <row r="62">
          <cell r="C62" t="str">
            <v>KUJHATA</v>
          </cell>
          <cell r="D62">
            <v>130</v>
          </cell>
        </row>
        <row r="63">
          <cell r="C63" t="str">
            <v>MAIDHARPUR</v>
          </cell>
          <cell r="D63">
            <v>130</v>
          </cell>
        </row>
        <row r="64">
          <cell r="C64" t="str">
            <v>MALKANGIRI</v>
          </cell>
          <cell r="D64">
            <v>140</v>
          </cell>
        </row>
        <row r="65">
          <cell r="C65" t="str">
            <v>MARKANDPUR</v>
          </cell>
          <cell r="D65">
            <v>120</v>
          </cell>
        </row>
        <row r="66">
          <cell r="C66" t="str">
            <v>MARSHAGHAI</v>
          </cell>
          <cell r="D66">
            <v>130</v>
          </cell>
        </row>
        <row r="67">
          <cell r="C67" t="str">
            <v>MUNDAMARAI</v>
          </cell>
          <cell r="D67">
            <v>130</v>
          </cell>
        </row>
        <row r="68">
          <cell r="C68" t="str">
            <v>NABARANGPUR</v>
          </cell>
          <cell r="D68">
            <v>140</v>
          </cell>
        </row>
        <row r="69">
          <cell r="C69" t="str">
            <v>NIMAPARA</v>
          </cell>
          <cell r="D69">
            <v>120</v>
          </cell>
        </row>
        <row r="70">
          <cell r="C70" t="str">
            <v>NUAPATNA</v>
          </cell>
          <cell r="D70">
            <v>120</v>
          </cell>
        </row>
        <row r="71">
          <cell r="C71" t="str">
            <v>ODAGAON</v>
          </cell>
          <cell r="D71">
            <v>130</v>
          </cell>
        </row>
        <row r="72">
          <cell r="C72" t="str">
            <v>PADMAPUR</v>
          </cell>
          <cell r="D72">
            <v>140</v>
          </cell>
        </row>
        <row r="73">
          <cell r="C73" t="str">
            <v>PAIKMAL</v>
          </cell>
          <cell r="D73">
            <v>140</v>
          </cell>
        </row>
        <row r="74">
          <cell r="C74" t="str">
            <v>PANIKOILI</v>
          </cell>
          <cell r="D74">
            <v>120</v>
          </cell>
        </row>
        <row r="75">
          <cell r="C75" t="str">
            <v>PANKAPAL</v>
          </cell>
          <cell r="D75">
            <v>120</v>
          </cell>
        </row>
        <row r="76">
          <cell r="C76" t="str">
            <v>PARADEEP</v>
          </cell>
          <cell r="D76">
            <v>120</v>
          </cell>
        </row>
        <row r="77">
          <cell r="C77" t="str">
            <v>PARALAKHEMUNDI</v>
          </cell>
          <cell r="D77">
            <v>140</v>
          </cell>
        </row>
        <row r="78">
          <cell r="C78" t="str">
            <v>PATNAGARH</v>
          </cell>
          <cell r="D78">
            <v>140</v>
          </cell>
        </row>
        <row r="79">
          <cell r="C79" t="str">
            <v>PATRAPUR</v>
          </cell>
          <cell r="D79">
            <v>130</v>
          </cell>
        </row>
        <row r="80">
          <cell r="C80" t="str">
            <v>PATTAMUNDAI</v>
          </cell>
          <cell r="D80">
            <v>120</v>
          </cell>
        </row>
        <row r="81">
          <cell r="C81" t="str">
            <v>PHULBANI</v>
          </cell>
          <cell r="D81">
            <v>130</v>
          </cell>
        </row>
        <row r="82">
          <cell r="C82" t="str">
            <v>POLOSARA</v>
          </cell>
          <cell r="D82">
            <v>140</v>
          </cell>
        </row>
        <row r="83">
          <cell r="C83" t="str">
            <v>PURI</v>
          </cell>
          <cell r="D83">
            <v>120</v>
          </cell>
        </row>
        <row r="84">
          <cell r="C84" t="str">
            <v>RAIRANGPUR</v>
          </cell>
          <cell r="D84">
            <v>130</v>
          </cell>
        </row>
        <row r="85">
          <cell r="C85" t="str">
            <v>RAJ KHARIAR</v>
          </cell>
          <cell r="D85">
            <v>140</v>
          </cell>
        </row>
        <row r="86">
          <cell r="C86" t="str">
            <v>RAYAGADA</v>
          </cell>
          <cell r="D86">
            <v>140</v>
          </cell>
        </row>
        <row r="87">
          <cell r="C87" t="str">
            <v>REDHAKHOL</v>
          </cell>
          <cell r="D87">
            <v>140</v>
          </cell>
        </row>
        <row r="88">
          <cell r="C88" t="str">
            <v>ROURKELA</v>
          </cell>
          <cell r="D88">
            <v>130</v>
          </cell>
        </row>
        <row r="89">
          <cell r="C89" t="str">
            <v>SAILANG</v>
          </cell>
          <cell r="D89">
            <v>120</v>
          </cell>
        </row>
        <row r="90">
          <cell r="C90" t="str">
            <v>SAKHIGOPAL</v>
          </cell>
          <cell r="D90">
            <v>120</v>
          </cell>
        </row>
        <row r="91">
          <cell r="C91" t="str">
            <v>SANDASPUR</v>
          </cell>
          <cell r="D91">
            <v>140</v>
          </cell>
        </row>
        <row r="92">
          <cell r="C92" t="str">
            <v>SHERGARH</v>
          </cell>
          <cell r="D92">
            <v>130</v>
          </cell>
        </row>
        <row r="93">
          <cell r="C93" t="str">
            <v>SIMILIGUDA</v>
          </cell>
          <cell r="D93">
            <v>140</v>
          </cell>
        </row>
        <row r="94">
          <cell r="C94" t="str">
            <v>SIMULIA</v>
          </cell>
          <cell r="D94">
            <v>120</v>
          </cell>
        </row>
        <row r="95">
          <cell r="C95" t="str">
            <v>SORO</v>
          </cell>
          <cell r="D95">
            <v>120</v>
          </cell>
        </row>
        <row r="96">
          <cell r="C96" t="str">
            <v>SURADA</v>
          </cell>
          <cell r="D96">
            <v>130</v>
          </cell>
        </row>
        <row r="97">
          <cell r="C97" t="str">
            <v>TALCHER</v>
          </cell>
          <cell r="D97">
            <v>120</v>
          </cell>
        </row>
        <row r="98">
          <cell r="C98" t="str">
            <v>TULSIPUR</v>
          </cell>
          <cell r="D98">
            <v>130</v>
          </cell>
        </row>
        <row r="99">
          <cell r="C99" t="str">
            <v>UDALA</v>
          </cell>
          <cell r="D99">
            <v>130</v>
          </cell>
        </row>
        <row r="100">
          <cell r="C100" t="str">
            <v>UMERKOT</v>
          </cell>
          <cell r="D100">
            <v>140</v>
          </cell>
        </row>
        <row r="101">
          <cell r="C101" t="str">
            <v>ATHAMALLIK</v>
          </cell>
          <cell r="D101">
            <v>140</v>
          </cell>
        </row>
        <row r="102">
          <cell r="C102" t="str">
            <v>BUGUDA</v>
          </cell>
          <cell r="D102">
            <v>140</v>
          </cell>
        </row>
        <row r="103">
          <cell r="C103" t="str">
            <v>BALIGUDA</v>
          </cell>
          <cell r="D103">
            <v>140</v>
          </cell>
        </row>
        <row r="104">
          <cell r="C104" t="str">
            <v>NACHUNI</v>
          </cell>
          <cell r="D104">
            <v>120</v>
          </cell>
        </row>
        <row r="105">
          <cell r="C105" t="str">
            <v>ICHINDA</v>
          </cell>
          <cell r="D105">
            <v>130</v>
          </cell>
        </row>
        <row r="106">
          <cell r="C106" t="str">
            <v>RAJGANGPUR</v>
          </cell>
          <cell r="D106">
            <v>140</v>
          </cell>
        </row>
        <row r="107">
          <cell r="C107" t="str">
            <v>KANTABANJI</v>
          </cell>
          <cell r="D107">
            <v>140</v>
          </cell>
        </row>
        <row r="108">
          <cell r="C108" t="str">
            <v>JHIRPANI</v>
          </cell>
          <cell r="D108">
            <v>140</v>
          </cell>
        </row>
        <row r="109">
          <cell r="C109" t="str">
            <v>KAPTIPADA</v>
          </cell>
          <cell r="D109">
            <v>130</v>
          </cell>
        </row>
        <row r="110">
          <cell r="C110" t="str">
            <v>SINAPALI</v>
          </cell>
          <cell r="D110">
            <v>140</v>
          </cell>
        </row>
        <row r="111">
          <cell r="C111" t="str">
            <v>BOLANGIR</v>
          </cell>
          <cell r="D111">
            <v>140</v>
          </cell>
        </row>
        <row r="112">
          <cell r="C112" t="str">
            <v>DUNGURIPALI</v>
          </cell>
          <cell r="D112">
            <v>140</v>
          </cell>
        </row>
        <row r="113">
          <cell r="C113" t="str">
            <v>LUISINGHA</v>
          </cell>
          <cell r="D113">
            <v>140</v>
          </cell>
        </row>
        <row r="114">
          <cell r="C114" t="str">
            <v>SOHELA</v>
          </cell>
          <cell r="D114">
            <v>140</v>
          </cell>
        </row>
        <row r="115">
          <cell r="C115" t="str">
            <v>JAMLA BRAGARH</v>
          </cell>
          <cell r="D115">
            <v>140</v>
          </cell>
        </row>
        <row r="116">
          <cell r="C116" t="str">
            <v>BHOGRAI</v>
          </cell>
          <cell r="D116">
            <v>130</v>
          </cell>
        </row>
        <row r="117">
          <cell r="C117" t="str">
            <v>KONARK</v>
          </cell>
          <cell r="D117">
            <v>120</v>
          </cell>
        </row>
        <row r="118">
          <cell r="C118" t="str">
            <v>MADHAPUR</v>
          </cell>
          <cell r="D118">
            <v>140</v>
          </cell>
        </row>
        <row r="119">
          <cell r="C119" t="str">
            <v>SONEPUR</v>
          </cell>
          <cell r="D119">
            <v>140</v>
          </cell>
        </row>
        <row r="120">
          <cell r="C120" t="str">
            <v>BORIKINA</v>
          </cell>
          <cell r="D120">
            <v>140</v>
          </cell>
        </row>
        <row r="121">
          <cell r="C121" t="str">
            <v>DEULAHAT</v>
          </cell>
          <cell r="D121">
            <v>140</v>
          </cell>
        </row>
        <row r="122">
          <cell r="C122" t="str">
            <v>SINGLA</v>
          </cell>
          <cell r="D122">
            <v>140</v>
          </cell>
        </row>
        <row r="123">
          <cell r="C123" t="str">
            <v>ASURALI</v>
          </cell>
          <cell r="D123">
            <v>130</v>
          </cell>
        </row>
      </sheetData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workbookViewId="0">
      <selection activeCell="X8" sqref="X8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2.140625" style="1" bestFit="1" customWidth="1"/>
    <col min="4" max="4" width="8.7109375" style="1" bestFit="1" customWidth="1"/>
    <col min="5" max="5" width="6.42578125" style="1" bestFit="1" customWidth="1"/>
    <col min="6" max="6" width="13.140625" style="1" bestFit="1" customWidth="1"/>
    <col min="7" max="7" width="5.42578125" style="1" bestFit="1" customWidth="1"/>
    <col min="8" max="8" width="7.42578125" style="2" customWidth="1"/>
    <col min="9" max="9" width="5.85546875" style="2" customWidth="1"/>
    <col min="10" max="10" width="7.42578125" style="2" customWidth="1"/>
    <col min="11" max="11" width="8.5703125" style="2" bestFit="1" customWidth="1"/>
    <col min="12" max="12" width="9.140625" style="1" customWidth="1"/>
    <col min="13" max="16384" width="9.140625" style="1"/>
  </cols>
  <sheetData>
    <row r="1" spans="1:11" ht="90" customHeight="1">
      <c r="A1" s="17"/>
      <c r="B1" s="18"/>
      <c r="C1" s="18"/>
      <c r="D1" s="18"/>
      <c r="E1" s="18"/>
      <c r="F1" s="18"/>
      <c r="G1" s="19"/>
      <c r="H1" s="15" t="s">
        <v>0</v>
      </c>
      <c r="I1" s="16"/>
      <c r="J1" s="16"/>
      <c r="K1" s="16"/>
    </row>
    <row r="2" spans="1:11" ht="78" customHeight="1">
      <c r="A2" s="20" t="s">
        <v>2</v>
      </c>
      <c r="B2" s="21"/>
      <c r="C2" s="21"/>
      <c r="D2" s="21"/>
      <c r="E2" s="21"/>
      <c r="F2" s="21"/>
      <c r="G2" s="22"/>
      <c r="H2" s="15" t="s">
        <v>54</v>
      </c>
      <c r="I2" s="16"/>
      <c r="J2" s="16"/>
      <c r="K2" s="16"/>
    </row>
    <row r="3" spans="1:11" ht="15" customHeight="1">
      <c r="A3" s="4" t="s">
        <v>15</v>
      </c>
      <c r="B3" s="4" t="s">
        <v>3</v>
      </c>
      <c r="C3" s="4" t="s">
        <v>16</v>
      </c>
      <c r="D3" s="4" t="s">
        <v>17</v>
      </c>
      <c r="E3" s="4" t="s">
        <v>4</v>
      </c>
      <c r="F3" s="4" t="s">
        <v>12</v>
      </c>
      <c r="G3" s="4" t="s">
        <v>5</v>
      </c>
      <c r="H3" s="5" t="s">
        <v>6</v>
      </c>
      <c r="I3" s="5" t="s">
        <v>13</v>
      </c>
      <c r="J3" s="5" t="s">
        <v>18</v>
      </c>
      <c r="K3" s="5" t="s">
        <v>19</v>
      </c>
    </row>
    <row r="4" spans="1:11" ht="15" customHeight="1">
      <c r="A4" s="6">
        <v>1</v>
      </c>
      <c r="B4" s="7" t="s">
        <v>20</v>
      </c>
      <c r="C4" s="7" t="s">
        <v>21</v>
      </c>
      <c r="D4" s="7" t="s">
        <v>22</v>
      </c>
      <c r="E4" s="8" t="s">
        <v>11</v>
      </c>
      <c r="F4" s="7" t="s">
        <v>9</v>
      </c>
      <c r="G4" s="7">
        <v>7</v>
      </c>
      <c r="H4" s="9">
        <f>VLOOKUP(F4,'[1]KARNATAKA SOAP'!$C$2:$D$1048576,2,FALSE)</f>
        <v>130</v>
      </c>
      <c r="I4" s="9">
        <f>G4*2</f>
        <v>14</v>
      </c>
      <c r="J4" s="9">
        <v>30</v>
      </c>
      <c r="K4" s="9">
        <f>G4*H4+I4+J4</f>
        <v>954</v>
      </c>
    </row>
    <row r="5" spans="1:11" ht="15" customHeight="1">
      <c r="A5" s="6">
        <v>2</v>
      </c>
      <c r="B5" s="7" t="s">
        <v>20</v>
      </c>
      <c r="C5" s="7" t="s">
        <v>23</v>
      </c>
      <c r="D5" s="7" t="s">
        <v>24</v>
      </c>
      <c r="E5" s="8" t="s">
        <v>11</v>
      </c>
      <c r="F5" s="7" t="s">
        <v>25</v>
      </c>
      <c r="G5" s="7">
        <v>5</v>
      </c>
      <c r="H5" s="9">
        <f>VLOOKUP(F5,'[1]KARNATAKA SOAP'!$C$2:$D$1048576,2,FALSE)</f>
        <v>140</v>
      </c>
      <c r="I5" s="9">
        <f t="shared" ref="I5:I15" si="0">G5*2</f>
        <v>10</v>
      </c>
      <c r="J5" s="9">
        <v>30</v>
      </c>
      <c r="K5" s="9">
        <f t="shared" ref="K5:K15" si="1">G5*H5+I5+J5</f>
        <v>740</v>
      </c>
    </row>
    <row r="6" spans="1:11" ht="15" customHeight="1">
      <c r="A6" s="6">
        <v>3</v>
      </c>
      <c r="B6" s="7" t="s">
        <v>26</v>
      </c>
      <c r="C6" s="7" t="s">
        <v>27</v>
      </c>
      <c r="D6" s="7" t="s">
        <v>28</v>
      </c>
      <c r="E6" s="8" t="s">
        <v>11</v>
      </c>
      <c r="F6" s="7" t="s">
        <v>10</v>
      </c>
      <c r="G6" s="7">
        <v>5</v>
      </c>
      <c r="H6" s="9">
        <f>VLOOKUP(F6,'[1]KARNATAKA SOAP'!$C$2:$D$1048576,2,FALSE)</f>
        <v>130</v>
      </c>
      <c r="I6" s="9">
        <f t="shared" si="0"/>
        <v>10</v>
      </c>
      <c r="J6" s="9">
        <v>30</v>
      </c>
      <c r="K6" s="9">
        <f t="shared" si="1"/>
        <v>690</v>
      </c>
    </row>
    <row r="7" spans="1:11" ht="15" customHeight="1">
      <c r="A7" s="6">
        <v>4</v>
      </c>
      <c r="B7" s="7" t="s">
        <v>29</v>
      </c>
      <c r="C7" s="7" t="s">
        <v>30</v>
      </c>
      <c r="D7" s="7" t="s">
        <v>31</v>
      </c>
      <c r="E7" s="8" t="s">
        <v>11</v>
      </c>
      <c r="F7" s="8" t="s">
        <v>7</v>
      </c>
      <c r="G7" s="7">
        <v>17</v>
      </c>
      <c r="H7" s="9">
        <f>VLOOKUP(F7,'[1]KARNATAKA SOAP'!$C$2:$D$1048576,2,FALSE)</f>
        <v>140</v>
      </c>
      <c r="I7" s="9">
        <f t="shared" si="0"/>
        <v>34</v>
      </c>
      <c r="J7" s="9">
        <v>30</v>
      </c>
      <c r="K7" s="9">
        <f t="shared" si="1"/>
        <v>2444</v>
      </c>
    </row>
    <row r="8" spans="1:11" ht="15" customHeight="1">
      <c r="A8" s="6">
        <v>5</v>
      </c>
      <c r="B8" s="7" t="s">
        <v>32</v>
      </c>
      <c r="C8" s="7" t="s">
        <v>33</v>
      </c>
      <c r="D8" s="7" t="s">
        <v>34</v>
      </c>
      <c r="E8" s="8" t="s">
        <v>11</v>
      </c>
      <c r="F8" s="7" t="s">
        <v>8</v>
      </c>
      <c r="G8" s="7">
        <v>11</v>
      </c>
      <c r="H8" s="9">
        <f>VLOOKUP(F8,'[1]KARNATAKA SOAP'!$C$2:$D$1048576,2,FALSE)</f>
        <v>140</v>
      </c>
      <c r="I8" s="9">
        <f t="shared" si="0"/>
        <v>22</v>
      </c>
      <c r="J8" s="9">
        <v>30</v>
      </c>
      <c r="K8" s="9">
        <f t="shared" si="1"/>
        <v>1592</v>
      </c>
    </row>
    <row r="9" spans="1:11" ht="15" customHeight="1">
      <c r="A9" s="6">
        <v>6</v>
      </c>
      <c r="B9" s="7" t="s">
        <v>35</v>
      </c>
      <c r="C9" s="7" t="s">
        <v>36</v>
      </c>
      <c r="D9" s="7" t="s">
        <v>37</v>
      </c>
      <c r="E9" s="8" t="s">
        <v>11</v>
      </c>
      <c r="F9" s="8" t="s">
        <v>38</v>
      </c>
      <c r="G9" s="7">
        <v>10</v>
      </c>
      <c r="H9" s="9">
        <f>VLOOKUP(F9,'[1]KARNATAKA SOAP'!$C$2:$D$1048576,2,FALSE)</f>
        <v>130</v>
      </c>
      <c r="I9" s="9">
        <f t="shared" si="0"/>
        <v>20</v>
      </c>
      <c r="J9" s="9">
        <v>30</v>
      </c>
      <c r="K9" s="9">
        <f t="shared" si="1"/>
        <v>1350</v>
      </c>
    </row>
    <row r="10" spans="1:11" ht="15" customHeight="1">
      <c r="A10" s="6">
        <v>7</v>
      </c>
      <c r="B10" s="7" t="s">
        <v>35</v>
      </c>
      <c r="C10" s="7" t="s">
        <v>39</v>
      </c>
      <c r="D10" s="7" t="s">
        <v>40</v>
      </c>
      <c r="E10" s="8" t="s">
        <v>11</v>
      </c>
      <c r="F10" s="7" t="s">
        <v>8</v>
      </c>
      <c r="G10" s="7">
        <v>5</v>
      </c>
      <c r="H10" s="9">
        <f>VLOOKUP(F10,'[1]KARNATAKA SOAP'!$C$2:$D$1048576,2,FALSE)</f>
        <v>140</v>
      </c>
      <c r="I10" s="9">
        <f t="shared" si="0"/>
        <v>10</v>
      </c>
      <c r="J10" s="9">
        <v>30</v>
      </c>
      <c r="K10" s="9">
        <f t="shared" si="1"/>
        <v>740</v>
      </c>
    </row>
    <row r="11" spans="1:11" ht="15" customHeight="1">
      <c r="A11" s="6">
        <v>8</v>
      </c>
      <c r="B11" s="7" t="s">
        <v>35</v>
      </c>
      <c r="C11" s="7" t="s">
        <v>41</v>
      </c>
      <c r="D11" s="7" t="s">
        <v>42</v>
      </c>
      <c r="E11" s="8" t="s">
        <v>11</v>
      </c>
      <c r="F11" s="8" t="s">
        <v>7</v>
      </c>
      <c r="G11" s="7">
        <v>10</v>
      </c>
      <c r="H11" s="9">
        <f>VLOOKUP(F11,'[1]KARNATAKA SOAP'!$C$2:$D$1048576,2,FALSE)</f>
        <v>140</v>
      </c>
      <c r="I11" s="9">
        <f t="shared" si="0"/>
        <v>20</v>
      </c>
      <c r="J11" s="9">
        <v>30</v>
      </c>
      <c r="K11" s="9">
        <f t="shared" si="1"/>
        <v>1450</v>
      </c>
    </row>
    <row r="12" spans="1:11" ht="15" customHeight="1">
      <c r="A12" s="6">
        <v>9</v>
      </c>
      <c r="B12" s="7" t="s">
        <v>43</v>
      </c>
      <c r="C12" s="7" t="s">
        <v>44</v>
      </c>
      <c r="D12" s="7" t="s">
        <v>45</v>
      </c>
      <c r="E12" s="8" t="s">
        <v>11</v>
      </c>
      <c r="F12" s="7" t="s">
        <v>10</v>
      </c>
      <c r="G12" s="7">
        <v>5</v>
      </c>
      <c r="H12" s="9">
        <f>VLOOKUP(F12,'[1]KARNATAKA SOAP'!$C$2:$D$1048576,2,FALSE)</f>
        <v>130</v>
      </c>
      <c r="I12" s="9">
        <f t="shared" si="0"/>
        <v>10</v>
      </c>
      <c r="J12" s="9">
        <v>30</v>
      </c>
      <c r="K12" s="9">
        <f t="shared" si="1"/>
        <v>690</v>
      </c>
    </row>
    <row r="13" spans="1:11" ht="15" customHeight="1">
      <c r="A13" s="6">
        <v>10</v>
      </c>
      <c r="B13" s="7" t="s">
        <v>46</v>
      </c>
      <c r="C13" s="7" t="s">
        <v>47</v>
      </c>
      <c r="D13" s="7" t="s">
        <v>48</v>
      </c>
      <c r="E13" s="8" t="s">
        <v>11</v>
      </c>
      <c r="F13" s="7" t="s">
        <v>25</v>
      </c>
      <c r="G13" s="7">
        <v>7</v>
      </c>
      <c r="H13" s="9">
        <f>VLOOKUP(F13,'[1]KARNATAKA SOAP'!$C$2:$D$1048576,2,FALSE)</f>
        <v>140</v>
      </c>
      <c r="I13" s="9">
        <f t="shared" si="0"/>
        <v>14</v>
      </c>
      <c r="J13" s="9">
        <v>30</v>
      </c>
      <c r="K13" s="9">
        <f t="shared" si="1"/>
        <v>1024</v>
      </c>
    </row>
    <row r="14" spans="1:11" ht="15" customHeight="1">
      <c r="A14" s="6">
        <v>11</v>
      </c>
      <c r="B14" s="7" t="s">
        <v>46</v>
      </c>
      <c r="C14" s="7" t="s">
        <v>49</v>
      </c>
      <c r="D14" s="7" t="s">
        <v>50</v>
      </c>
      <c r="E14" s="8" t="s">
        <v>11</v>
      </c>
      <c r="F14" s="7" t="s">
        <v>9</v>
      </c>
      <c r="G14" s="7">
        <v>6</v>
      </c>
      <c r="H14" s="9">
        <f>VLOOKUP(F14,'[1]KARNATAKA SOAP'!$C$2:$D$1048576,2,FALSE)</f>
        <v>130</v>
      </c>
      <c r="I14" s="9">
        <f t="shared" si="0"/>
        <v>12</v>
      </c>
      <c r="J14" s="9">
        <v>30</v>
      </c>
      <c r="K14" s="9">
        <f t="shared" si="1"/>
        <v>822</v>
      </c>
    </row>
    <row r="15" spans="1:11" ht="15" customHeight="1">
      <c r="A15" s="6">
        <v>12</v>
      </c>
      <c r="B15" s="7" t="s">
        <v>46</v>
      </c>
      <c r="C15" s="7" t="s">
        <v>51</v>
      </c>
      <c r="D15" s="7" t="s">
        <v>52</v>
      </c>
      <c r="E15" s="8" t="s">
        <v>11</v>
      </c>
      <c r="F15" s="7" t="s">
        <v>9</v>
      </c>
      <c r="G15" s="7">
        <v>10</v>
      </c>
      <c r="H15" s="9">
        <f>VLOOKUP(F15,'[1]KARNATAKA SOAP'!$C$2:$D$1048576,2,FALSE)</f>
        <v>130</v>
      </c>
      <c r="I15" s="9">
        <f t="shared" si="0"/>
        <v>20</v>
      </c>
      <c r="J15" s="9">
        <v>30</v>
      </c>
      <c r="K15" s="9">
        <f t="shared" si="1"/>
        <v>1350</v>
      </c>
    </row>
    <row r="16" spans="1:11" ht="15" customHeight="1">
      <c r="A16" s="23" t="s">
        <v>53</v>
      </c>
      <c r="B16" s="23"/>
      <c r="C16" s="23"/>
      <c r="D16" s="23"/>
      <c r="E16" s="23"/>
      <c r="F16" s="23"/>
      <c r="G16" s="23"/>
      <c r="H16" s="23"/>
      <c r="I16" s="23"/>
      <c r="J16" s="23"/>
      <c r="K16" s="10">
        <f>SUM(K4:K15)</f>
        <v>13846</v>
      </c>
    </row>
    <row r="17" spans="1:11" ht="15" customHeight="1">
      <c r="A17" s="11"/>
      <c r="B17"/>
      <c r="C17"/>
      <c r="D17"/>
      <c r="E17"/>
      <c r="F17"/>
      <c r="G17" s="4">
        <f>SUM(G4:G15)</f>
        <v>98</v>
      </c>
      <c r="H17" s="12"/>
      <c r="I17" s="12"/>
      <c r="J17" s="12"/>
      <c r="K17" s="12"/>
    </row>
    <row r="18" spans="1:11" s="3" customFormat="1" ht="30" customHeight="1">
      <c r="A18" s="13" t="s">
        <v>14</v>
      </c>
      <c r="B18" s="13"/>
      <c r="C18" s="13"/>
      <c r="D18" s="13"/>
      <c r="E18" s="13"/>
      <c r="F18" s="13"/>
      <c r="G18" s="13"/>
      <c r="H18" s="14"/>
      <c r="I18" s="14"/>
      <c r="J18" s="14"/>
      <c r="K18" s="14"/>
    </row>
    <row r="19" spans="1:11" s="3" customFormat="1" ht="30" customHeight="1">
      <c r="A19" s="13" t="s">
        <v>1</v>
      </c>
      <c r="B19" s="13"/>
      <c r="C19" s="13"/>
      <c r="D19" s="13"/>
      <c r="E19" s="13"/>
      <c r="F19" s="13"/>
      <c r="G19" s="13"/>
      <c r="H19" s="14"/>
      <c r="I19" s="14"/>
      <c r="J19" s="14"/>
      <c r="K19" s="14"/>
    </row>
  </sheetData>
  <sortState ref="B4:K20">
    <sortCondition ref="B4:B20"/>
  </sortState>
  <mergeCells count="7">
    <mergeCell ref="A18:K18"/>
    <mergeCell ref="A19:K19"/>
    <mergeCell ref="H1:K1"/>
    <mergeCell ref="H2:K2"/>
    <mergeCell ref="A1:G1"/>
    <mergeCell ref="A2:G2"/>
    <mergeCell ref="A16:J16"/>
  </mergeCells>
  <conditionalFormatting sqref="C1:C1048576">
    <cfRule type="duplicateValues" dxfId="0" priority="1"/>
  </conditionalFormatting>
  <pageMargins left="0.47" right="0.42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2025-03-25T09:23:25Z</cp:lastPrinted>
  <dcterms:created xsi:type="dcterms:W3CDTF">2025-02-08T10:42:58Z</dcterms:created>
  <dcterms:modified xsi:type="dcterms:W3CDTF">2025-03-25T09:23:26Z</dcterms:modified>
</cp:coreProperties>
</file>