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0730" windowHeight="11160"/>
  </bookViews>
  <sheets>
    <sheet name="Sheet1" sheetId="1" r:id="rId1"/>
    <sheet name="Sheet2" sheetId="2" r:id="rId2"/>
  </sheets>
  <definedNames>
    <definedName name="_xlnm._FilterDatabase" localSheetId="0" hidden="1">Sheet1!$A$7:$M$542</definedName>
    <definedName name="_xlnm.Print_Titles" localSheetId="0">Sheet1!$1:$7</definedName>
  </definedNames>
  <calcPr calcId="144525"/>
</workbook>
</file>

<file path=xl/calcChain.xml><?xml version="1.0" encoding="utf-8"?>
<calcChain xmlns="http://schemas.openxmlformats.org/spreadsheetml/2006/main">
  <c r="B23" i="2" l="1"/>
  <c r="A23" i="2"/>
  <c r="M114" i="1"/>
  <c r="M540" i="1"/>
  <c r="M538" i="1"/>
  <c r="M536" i="1"/>
  <c r="J536" i="1"/>
  <c r="I536" i="1"/>
  <c r="A531" i="1"/>
  <c r="A532" i="1" s="1"/>
  <c r="A533" i="1" s="1"/>
  <c r="A534" i="1" s="1"/>
  <c r="A535" i="1" s="1"/>
  <c r="M529" i="1"/>
  <c r="J529" i="1"/>
  <c r="I529" i="1"/>
  <c r="A528" i="1"/>
  <c r="M526" i="1"/>
  <c r="J526" i="1"/>
  <c r="I526" i="1"/>
  <c r="A524" i="1"/>
  <c r="A525" i="1" s="1"/>
  <c r="M522" i="1"/>
  <c r="M520" i="1"/>
  <c r="J520" i="1"/>
  <c r="I520" i="1"/>
  <c r="A517" i="1"/>
  <c r="A518" i="1" s="1"/>
  <c r="A519" i="1" s="1"/>
  <c r="M515" i="1"/>
  <c r="J515" i="1"/>
  <c r="I515" i="1"/>
  <c r="A512" i="1"/>
  <c r="A513" i="1" s="1"/>
  <c r="A514" i="1" s="1"/>
  <c r="M510" i="1"/>
  <c r="J510" i="1"/>
  <c r="I510" i="1"/>
  <c r="A506" i="1"/>
  <c r="A507" i="1" s="1"/>
  <c r="A508" i="1" s="1"/>
  <c r="A509" i="1" s="1"/>
  <c r="M504" i="1"/>
  <c r="J504" i="1"/>
  <c r="I504" i="1"/>
  <c r="A500" i="1"/>
  <c r="A501" i="1" s="1"/>
  <c r="A502" i="1" s="1"/>
  <c r="A503" i="1" s="1"/>
  <c r="M498" i="1"/>
  <c r="J498" i="1"/>
  <c r="I498" i="1"/>
  <c r="A496" i="1"/>
  <c r="A497" i="1" s="1"/>
  <c r="M494" i="1"/>
  <c r="M492" i="1"/>
  <c r="J492" i="1"/>
  <c r="I492" i="1"/>
  <c r="A488" i="1"/>
  <c r="A489" i="1" s="1"/>
  <c r="A490" i="1" s="1"/>
  <c r="A491" i="1" s="1"/>
  <c r="M486" i="1"/>
  <c r="J486" i="1"/>
  <c r="I486" i="1"/>
  <c r="A483" i="1"/>
  <c r="A484" i="1" s="1"/>
  <c r="A485" i="1" s="1"/>
  <c r="M481" i="1"/>
  <c r="J481" i="1"/>
  <c r="I481" i="1"/>
  <c r="A477" i="1"/>
  <c r="A478" i="1" s="1"/>
  <c r="A479" i="1" s="1"/>
  <c r="A480" i="1" s="1"/>
  <c r="M475" i="1"/>
  <c r="J475" i="1"/>
  <c r="I475" i="1"/>
  <c r="A472" i="1"/>
  <c r="A473" i="1" s="1"/>
  <c r="A474" i="1" s="1"/>
  <c r="M470" i="1"/>
  <c r="J470" i="1"/>
  <c r="I470" i="1"/>
  <c r="A464" i="1"/>
  <c r="A465" i="1" s="1"/>
  <c r="A466" i="1" s="1"/>
  <c r="A467" i="1" s="1"/>
  <c r="A468" i="1" s="1"/>
  <c r="A469" i="1" s="1"/>
  <c r="M462" i="1"/>
  <c r="M460" i="1"/>
  <c r="M458" i="1"/>
  <c r="J458" i="1"/>
  <c r="I458" i="1"/>
  <c r="A457" i="1"/>
  <c r="M455" i="1"/>
  <c r="M453" i="1"/>
  <c r="J453" i="1"/>
  <c r="I453" i="1"/>
  <c r="A451" i="1"/>
  <c r="A452" i="1" s="1"/>
  <c r="M449" i="1"/>
  <c r="M447" i="1"/>
  <c r="J447" i="1"/>
  <c r="I447" i="1"/>
  <c r="A446" i="1"/>
  <c r="M444" i="1"/>
  <c r="J444" i="1"/>
  <c r="I444" i="1"/>
  <c r="A443" i="1"/>
  <c r="M441" i="1"/>
  <c r="J441" i="1"/>
  <c r="I441" i="1"/>
  <c r="A440" i="1"/>
  <c r="M438" i="1"/>
  <c r="J438" i="1"/>
  <c r="I438" i="1"/>
  <c r="A436" i="1"/>
  <c r="A437" i="1" s="1"/>
  <c r="M434" i="1"/>
  <c r="M432" i="1"/>
  <c r="M430" i="1"/>
  <c r="J430" i="1"/>
  <c r="I430" i="1"/>
  <c r="A428" i="1"/>
  <c r="A429" i="1" s="1"/>
  <c r="M426" i="1"/>
  <c r="J426" i="1"/>
  <c r="I426" i="1"/>
  <c r="A425" i="1"/>
  <c r="M423" i="1"/>
  <c r="J423" i="1"/>
  <c r="I423" i="1"/>
  <c r="A422" i="1"/>
  <c r="M420" i="1"/>
  <c r="J420" i="1"/>
  <c r="I420" i="1"/>
  <c r="A418" i="1"/>
  <c r="A419" i="1" s="1"/>
  <c r="M416" i="1"/>
  <c r="J416" i="1"/>
  <c r="I416" i="1"/>
  <c r="A415" i="1"/>
  <c r="M413" i="1"/>
  <c r="J413" i="1"/>
  <c r="I413" i="1"/>
  <c r="A411" i="1"/>
  <c r="A412" i="1" s="1"/>
  <c r="M409" i="1"/>
  <c r="J409" i="1"/>
  <c r="I409" i="1"/>
  <c r="A406" i="1"/>
  <c r="A407" i="1" s="1"/>
  <c r="A408" i="1" s="1"/>
  <c r="M404" i="1"/>
  <c r="J404" i="1"/>
  <c r="I404" i="1"/>
  <c r="A402" i="1"/>
  <c r="A403" i="1" s="1"/>
  <c r="M400" i="1"/>
  <c r="J400" i="1"/>
  <c r="I400" i="1"/>
  <c r="A399" i="1"/>
  <c r="M397" i="1"/>
  <c r="J397" i="1"/>
  <c r="I397" i="1"/>
  <c r="A396" i="1"/>
  <c r="M394" i="1"/>
  <c r="J394" i="1"/>
  <c r="I394" i="1"/>
  <c r="A389" i="1"/>
  <c r="A390" i="1" s="1"/>
  <c r="A391" i="1" s="1"/>
  <c r="A392" i="1" s="1"/>
  <c r="A393" i="1" s="1"/>
  <c r="M387" i="1"/>
  <c r="J387" i="1"/>
  <c r="I387" i="1"/>
  <c r="A382" i="1"/>
  <c r="A383" i="1" s="1"/>
  <c r="A384" i="1" s="1"/>
  <c r="A385" i="1" s="1"/>
  <c r="A386" i="1" s="1"/>
  <c r="A381" i="1"/>
  <c r="M379" i="1"/>
  <c r="J379" i="1"/>
  <c r="I379" i="1"/>
  <c r="A373" i="1"/>
  <c r="A374" i="1" s="1"/>
  <c r="A375" i="1" s="1"/>
  <c r="A376" i="1" s="1"/>
  <c r="A377" i="1" s="1"/>
  <c r="A378" i="1" s="1"/>
  <c r="M371" i="1"/>
  <c r="J371" i="1"/>
  <c r="I371" i="1"/>
  <c r="A368" i="1"/>
  <c r="A369" i="1" s="1"/>
  <c r="A370" i="1" s="1"/>
  <c r="M366" i="1"/>
  <c r="M364" i="1"/>
  <c r="J364" i="1"/>
  <c r="I364" i="1"/>
  <c r="A360" i="1"/>
  <c r="A361" i="1" s="1"/>
  <c r="A362" i="1" s="1"/>
  <c r="A363" i="1" s="1"/>
  <c r="A359" i="1"/>
  <c r="M357" i="1"/>
  <c r="M355" i="1"/>
  <c r="M353" i="1"/>
  <c r="J353" i="1"/>
  <c r="I353" i="1"/>
  <c r="A350" i="1"/>
  <c r="A351" i="1" s="1"/>
  <c r="A352" i="1" s="1"/>
  <c r="M348" i="1"/>
  <c r="J348" i="1"/>
  <c r="I348" i="1"/>
  <c r="A339" i="1"/>
  <c r="A340" i="1" s="1"/>
  <c r="A341" i="1" s="1"/>
  <c r="A342" i="1" s="1"/>
  <c r="A343" i="1" s="1"/>
  <c r="A344" i="1" s="1"/>
  <c r="A345" i="1" s="1"/>
  <c r="A346" i="1" s="1"/>
  <c r="A347" i="1" s="1"/>
  <c r="M337" i="1"/>
  <c r="M335" i="1"/>
  <c r="M333" i="1"/>
  <c r="M331" i="1"/>
  <c r="J331" i="1"/>
  <c r="I331" i="1"/>
  <c r="A325" i="1"/>
  <c r="A326" i="1" s="1"/>
  <c r="A327" i="1" s="1"/>
  <c r="A328" i="1" s="1"/>
  <c r="A329" i="1" s="1"/>
  <c r="A330" i="1" s="1"/>
  <c r="M323" i="1"/>
  <c r="J323" i="1"/>
  <c r="I323" i="1"/>
  <c r="A318" i="1"/>
  <c r="A319" i="1" s="1"/>
  <c r="A320" i="1" s="1"/>
  <c r="A321" i="1" s="1"/>
  <c r="A322" i="1" s="1"/>
  <c r="M316" i="1"/>
  <c r="J316" i="1"/>
  <c r="I316" i="1"/>
  <c r="A314" i="1"/>
  <c r="A315" i="1" s="1"/>
  <c r="M312" i="1"/>
  <c r="J312" i="1"/>
  <c r="I312" i="1"/>
  <c r="A309" i="1"/>
  <c r="A310" i="1" s="1"/>
  <c r="A311" i="1" s="1"/>
  <c r="A308" i="1"/>
  <c r="M306" i="1"/>
  <c r="J306" i="1"/>
  <c r="I306" i="1"/>
  <c r="A303" i="1"/>
  <c r="A304" i="1" s="1"/>
  <c r="A305" i="1" s="1"/>
  <c r="M301" i="1"/>
  <c r="M299" i="1"/>
  <c r="J299" i="1"/>
  <c r="I299" i="1"/>
  <c r="A294" i="1"/>
  <c r="A295" i="1" s="1"/>
  <c r="A296" i="1" s="1"/>
  <c r="A297" i="1" s="1"/>
  <c r="A298" i="1" s="1"/>
  <c r="M292" i="1"/>
  <c r="J292" i="1"/>
  <c r="I292" i="1"/>
  <c r="A288" i="1"/>
  <c r="A289" i="1" s="1"/>
  <c r="A290" i="1" s="1"/>
  <c r="A291" i="1" s="1"/>
  <c r="M286" i="1"/>
  <c r="J286" i="1"/>
  <c r="I286" i="1"/>
  <c r="A284" i="1"/>
  <c r="A285" i="1" s="1"/>
  <c r="M282" i="1"/>
  <c r="J282" i="1"/>
  <c r="I282" i="1"/>
  <c r="A277" i="1"/>
  <c r="A278" i="1" s="1"/>
  <c r="A279" i="1" s="1"/>
  <c r="A280" i="1" s="1"/>
  <c r="A281" i="1" s="1"/>
  <c r="A276" i="1"/>
  <c r="M274" i="1"/>
  <c r="M272" i="1"/>
  <c r="J272" i="1"/>
  <c r="I272" i="1"/>
  <c r="A265" i="1"/>
  <c r="A266" i="1" s="1"/>
  <c r="A267" i="1" s="1"/>
  <c r="A268" i="1" s="1"/>
  <c r="A269" i="1" s="1"/>
  <c r="A270" i="1" s="1"/>
  <c r="A271" i="1" s="1"/>
  <c r="M263" i="1"/>
  <c r="J263" i="1"/>
  <c r="I263" i="1"/>
  <c r="A258" i="1"/>
  <c r="A259" i="1" s="1"/>
  <c r="A260" i="1" s="1"/>
  <c r="A261" i="1" s="1"/>
  <c r="A262" i="1" s="1"/>
  <c r="M256" i="1"/>
  <c r="J256" i="1"/>
  <c r="I256" i="1"/>
  <c r="A253" i="1"/>
  <c r="A254" i="1" s="1"/>
  <c r="A255" i="1" s="1"/>
  <c r="A252" i="1"/>
  <c r="M250" i="1"/>
  <c r="M248" i="1"/>
  <c r="J248" i="1"/>
  <c r="I248" i="1"/>
  <c r="A247" i="1"/>
  <c r="A246" i="1"/>
  <c r="M244" i="1"/>
  <c r="J244" i="1"/>
  <c r="I244" i="1"/>
  <c r="A236" i="1"/>
  <c r="A237" i="1" s="1"/>
  <c r="A238" i="1" s="1"/>
  <c r="A239" i="1" s="1"/>
  <c r="A240" i="1" s="1"/>
  <c r="A241" i="1" s="1"/>
  <c r="A242" i="1" s="1"/>
  <c r="A243" i="1" s="1"/>
  <c r="M234" i="1"/>
  <c r="J234" i="1"/>
  <c r="I234" i="1"/>
  <c r="A233" i="1"/>
  <c r="M231" i="1"/>
  <c r="J231" i="1"/>
  <c r="I231" i="1"/>
  <c r="A229" i="1"/>
  <c r="A230" i="1" s="1"/>
  <c r="M227" i="1"/>
  <c r="J227" i="1"/>
  <c r="I227" i="1"/>
  <c r="A222" i="1"/>
  <c r="A223" i="1" s="1"/>
  <c r="A224" i="1" s="1"/>
  <c r="A225" i="1" s="1"/>
  <c r="A226" i="1" s="1"/>
  <c r="M220" i="1"/>
  <c r="J220" i="1"/>
  <c r="I220" i="1"/>
  <c r="A216" i="1"/>
  <c r="A217" i="1" s="1"/>
  <c r="A218" i="1" s="1"/>
  <c r="A219" i="1" s="1"/>
  <c r="M214" i="1"/>
  <c r="M212" i="1"/>
  <c r="J212" i="1"/>
  <c r="I212" i="1"/>
  <c r="A211" i="1"/>
  <c r="M209" i="1"/>
  <c r="J209" i="1"/>
  <c r="I209" i="1"/>
  <c r="A207" i="1"/>
  <c r="A208" i="1" s="1"/>
  <c r="M205" i="1"/>
  <c r="J205" i="1"/>
  <c r="I205" i="1"/>
  <c r="A204" i="1"/>
  <c r="M202" i="1"/>
  <c r="J202" i="1"/>
  <c r="I202" i="1"/>
  <c r="A200" i="1"/>
  <c r="A201" i="1" s="1"/>
  <c r="M198" i="1"/>
  <c r="J198" i="1"/>
  <c r="I198" i="1"/>
  <c r="A191" i="1"/>
  <c r="A192" i="1" s="1"/>
  <c r="A193" i="1" s="1"/>
  <c r="A194" i="1" s="1"/>
  <c r="A195" i="1" s="1"/>
  <c r="A196" i="1" s="1"/>
  <c r="A197" i="1" s="1"/>
  <c r="M189" i="1"/>
  <c r="J189" i="1"/>
  <c r="I189" i="1"/>
  <c r="A187" i="1"/>
  <c r="A188" i="1" s="1"/>
  <c r="M185" i="1"/>
  <c r="J185" i="1"/>
  <c r="I185" i="1"/>
  <c r="A184" i="1"/>
  <c r="M182" i="1"/>
  <c r="J182" i="1"/>
  <c r="I182" i="1"/>
  <c r="A179" i="1"/>
  <c r="A180" i="1" s="1"/>
  <c r="A181" i="1" s="1"/>
  <c r="M177" i="1"/>
  <c r="M175" i="1"/>
  <c r="J175" i="1"/>
  <c r="I175" i="1"/>
  <c r="A171" i="1"/>
  <c r="A172" i="1" s="1"/>
  <c r="A173" i="1" s="1"/>
  <c r="A174" i="1" s="1"/>
  <c r="M169" i="1"/>
  <c r="J169" i="1"/>
  <c r="I169" i="1"/>
  <c r="A161" i="1"/>
  <c r="A162" i="1" s="1"/>
  <c r="A163" i="1" s="1"/>
  <c r="A164" i="1" s="1"/>
  <c r="A165" i="1" s="1"/>
  <c r="A166" i="1" s="1"/>
  <c r="A167" i="1" s="1"/>
  <c r="A168" i="1" s="1"/>
  <c r="M159" i="1"/>
  <c r="J159" i="1"/>
  <c r="I159" i="1"/>
  <c r="A158" i="1"/>
  <c r="M156" i="1"/>
  <c r="J156" i="1"/>
  <c r="I156" i="1"/>
  <c r="A150" i="1"/>
  <c r="A151" i="1" s="1"/>
  <c r="A152" i="1" s="1"/>
  <c r="A153" i="1" s="1"/>
  <c r="A154" i="1" s="1"/>
  <c r="A155" i="1" s="1"/>
  <c r="M148" i="1"/>
  <c r="J148" i="1"/>
  <c r="I148" i="1"/>
  <c r="A143" i="1"/>
  <c r="A144" i="1" s="1"/>
  <c r="A145" i="1" s="1"/>
  <c r="A146" i="1" s="1"/>
  <c r="A147" i="1" s="1"/>
  <c r="M141" i="1"/>
  <c r="J141" i="1"/>
  <c r="I141" i="1"/>
  <c r="A138" i="1"/>
  <c r="A139" i="1" s="1"/>
  <c r="A140" i="1" s="1"/>
  <c r="M136" i="1"/>
  <c r="J136" i="1"/>
  <c r="I136" i="1"/>
  <c r="A133" i="1"/>
  <c r="A134" i="1" s="1"/>
  <c r="M131" i="1"/>
  <c r="J131" i="1"/>
  <c r="I131" i="1"/>
  <c r="A116" i="1"/>
  <c r="A117" i="1" s="1"/>
  <c r="A118" i="1" s="1"/>
  <c r="A119" i="1" s="1"/>
  <c r="A120" i="1" s="1"/>
  <c r="A121" i="1" s="1"/>
  <c r="A122" i="1" s="1"/>
  <c r="A123" i="1" s="1"/>
  <c r="A124" i="1" s="1"/>
  <c r="A125" i="1" s="1"/>
  <c r="A126" i="1" s="1"/>
  <c r="A127" i="1" s="1"/>
  <c r="A128" i="1" s="1"/>
  <c r="A129" i="1" s="1"/>
  <c r="A130" i="1" s="1"/>
  <c r="J114" i="1"/>
  <c r="I114" i="1"/>
  <c r="A109" i="1"/>
  <c r="A110" i="1" s="1"/>
  <c r="A111" i="1" s="1"/>
  <c r="A112" i="1" s="1"/>
  <c r="A113" i="1" s="1"/>
  <c r="M107" i="1"/>
  <c r="J107" i="1"/>
  <c r="I107" i="1"/>
  <c r="A105" i="1"/>
  <c r="A106" i="1" s="1"/>
  <c r="M103" i="1"/>
  <c r="J103" i="1"/>
  <c r="I103" i="1"/>
  <c r="A95" i="1"/>
  <c r="A96" i="1" s="1"/>
  <c r="A97" i="1" s="1"/>
  <c r="A98" i="1" s="1"/>
  <c r="A99" i="1" s="1"/>
  <c r="A100" i="1" s="1"/>
  <c r="A101" i="1" s="1"/>
  <c r="A102" i="1" s="1"/>
  <c r="M93" i="1"/>
  <c r="J93" i="1"/>
  <c r="I93" i="1"/>
  <c r="A87" i="1"/>
  <c r="A88" i="1" s="1"/>
  <c r="A89" i="1" s="1"/>
  <c r="A90" i="1" s="1"/>
  <c r="A91" i="1" s="1"/>
  <c r="A92" i="1" s="1"/>
  <c r="M85" i="1"/>
  <c r="J85" i="1"/>
  <c r="I85" i="1"/>
  <c r="A80" i="1"/>
  <c r="A81" i="1" s="1"/>
  <c r="A82" i="1" s="1"/>
  <c r="A83" i="1" s="1"/>
  <c r="A84" i="1" s="1"/>
  <c r="M78" i="1"/>
  <c r="J78" i="1"/>
  <c r="I78" i="1"/>
  <c r="A71" i="1"/>
  <c r="A72" i="1" s="1"/>
  <c r="A73" i="1" s="1"/>
  <c r="A74" i="1" s="1"/>
  <c r="A75" i="1" s="1"/>
  <c r="A76" i="1" s="1"/>
  <c r="A77" i="1" s="1"/>
  <c r="M69" i="1"/>
  <c r="J69" i="1"/>
  <c r="I69" i="1"/>
  <c r="A66" i="1"/>
  <c r="A67" i="1" s="1"/>
  <c r="A68" i="1" s="1"/>
  <c r="M64" i="1"/>
  <c r="J64" i="1"/>
  <c r="I64" i="1"/>
  <c r="A60" i="1"/>
  <c r="A61" i="1" s="1"/>
  <c r="A62" i="1" s="1"/>
  <c r="A63" i="1" s="1"/>
  <c r="A59" i="1"/>
  <c r="M57" i="1"/>
  <c r="J57" i="1"/>
  <c r="I57" i="1"/>
  <c r="A54" i="1"/>
  <c r="A55" i="1" s="1"/>
  <c r="A56" i="1" s="1"/>
  <c r="M52" i="1"/>
  <c r="J52" i="1"/>
  <c r="I52" i="1"/>
  <c r="A46" i="1"/>
  <c r="A47" i="1" s="1"/>
  <c r="A48" i="1" s="1"/>
  <c r="A49" i="1" s="1"/>
  <c r="A50" i="1" s="1"/>
  <c r="A51" i="1" s="1"/>
  <c r="M44" i="1"/>
  <c r="J44" i="1"/>
  <c r="I44" i="1"/>
  <c r="A41" i="1"/>
  <c r="A42" i="1" s="1"/>
  <c r="A43" i="1" s="1"/>
  <c r="M39" i="1"/>
  <c r="J39" i="1"/>
  <c r="I39" i="1"/>
  <c r="A35" i="1"/>
  <c r="A36" i="1" s="1"/>
  <c r="A37" i="1" s="1"/>
  <c r="A38" i="1" s="1"/>
  <c r="M33" i="1"/>
  <c r="J33" i="1"/>
  <c r="I33" i="1"/>
  <c r="A31" i="1"/>
  <c r="A32" i="1" s="1"/>
  <c r="M29" i="1"/>
  <c r="J29" i="1"/>
  <c r="I29" i="1"/>
  <c r="A22" i="1"/>
  <c r="A23" i="1" s="1"/>
  <c r="A24" i="1" s="1"/>
  <c r="A25" i="1" s="1"/>
  <c r="A26" i="1" s="1"/>
  <c r="A27" i="1" s="1"/>
  <c r="A28" i="1" s="1"/>
  <c r="M20" i="1"/>
  <c r="J20" i="1"/>
  <c r="I20" i="1"/>
  <c r="A16" i="1"/>
  <c r="A17" i="1" s="1"/>
  <c r="A18" i="1" s="1"/>
  <c r="A19" i="1" s="1"/>
  <c r="M14" i="1"/>
  <c r="J14" i="1"/>
  <c r="I14" i="1"/>
  <c r="A13" i="1"/>
  <c r="M11" i="1"/>
  <c r="M541" i="1" s="1"/>
  <c r="J11" i="1"/>
  <c r="I11" i="1"/>
  <c r="A9" i="1"/>
  <c r="A10" i="1" s="1"/>
  <c r="D23" i="2" l="1"/>
  <c r="D24" i="2" l="1"/>
</calcChain>
</file>

<file path=xl/sharedStrings.xml><?xml version="1.0" encoding="utf-8"?>
<sst xmlns="http://schemas.openxmlformats.org/spreadsheetml/2006/main" count="1955" uniqueCount="1205">
  <si>
    <t>GSTIN : 21AGHPB9356M1Z9</t>
  </si>
  <si>
    <t>PRAGATI LOGISTICS</t>
  </si>
  <si>
    <t>Thanking You…</t>
  </si>
  <si>
    <t>GST to be paid by Consignor under Reverse Charge Mechanism (RCM) as per GST</t>
  </si>
  <si>
    <t>TO,</t>
  </si>
  <si>
    <t>M/S : KANSAI NEROLAC PAINTS LTD.</t>
  </si>
  <si>
    <t>JAGATPUR, CUTTACK</t>
  </si>
  <si>
    <t>GSTIN : 21AAACG1376N1ZO</t>
  </si>
  <si>
    <t>HSN CODE-996791</t>
  </si>
  <si>
    <t>SL</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</si>
  <si>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</si>
  <si>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</si>
  <si>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</si>
  <si>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</si>
  <si>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</si>
  <si>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</si>
  <si>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</si>
  <si>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</si>
  <si>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</si>
  <si>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</si>
  <si>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</si>
  <si>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</si>
  <si>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</si>
  <si>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</si>
  <si>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</si>
  <si>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</si>
  <si>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</si>
  <si>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</si>
  <si>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PATTAMUNDAI</t>
  </si>
  <si>
    <t>BISOI</t>
  </si>
  <si>
    <t>BARIPADA</t>
  </si>
  <si>
    <t>KHUNTA</t>
  </si>
  <si>
    <t>BAITARANI ROAD</t>
  </si>
  <si>
    <t>BHADRAK</t>
  </si>
  <si>
    <t>DHAMNAGAR</t>
  </si>
  <si>
    <t>KHURDA</t>
  </si>
  <si>
    <t>DHABALAGIRI</t>
  </si>
  <si>
    <t>GHASIPURA</t>
  </si>
  <si>
    <t>SURADA</t>
  </si>
  <si>
    <t>BANPUR</t>
  </si>
  <si>
    <t>BERHAMPUR</t>
  </si>
  <si>
    <t>GONDIA</t>
  </si>
  <si>
    <t>DHENKANAL</t>
  </si>
  <si>
    <t>BANTALA</t>
  </si>
  <si>
    <t>BOOKING</t>
  </si>
  <si>
    <t>NABARANGPUR</t>
  </si>
  <si>
    <t>MALKANGIRI</t>
  </si>
  <si>
    <t>RAHAMA</t>
  </si>
  <si>
    <t>BANKI</t>
  </si>
  <si>
    <t>KALINGA NAGAR</t>
  </si>
  <si>
    <t>BARBIL</t>
  </si>
  <si>
    <t>SORO</t>
  </si>
  <si>
    <t>KEONJHAR</t>
  </si>
  <si>
    <t>PURI</t>
  </si>
  <si>
    <t xml:space="preserve"> BENAPUR</t>
  </si>
  <si>
    <t>ATHAGARH</t>
  </si>
  <si>
    <t>ITAMATI</t>
  </si>
  <si>
    <t>RASOL</t>
  </si>
  <si>
    <t>CHHATRAPUR</t>
  </si>
  <si>
    <t>UDALA</t>
  </si>
  <si>
    <t>SAINKUL</t>
  </si>
  <si>
    <t>JAJPUR ROAD</t>
  </si>
  <si>
    <t>PADAMPUR</t>
  </si>
  <si>
    <t>HARIPUR HAT</t>
  </si>
  <si>
    <t>JAJPUR TOWN</t>
  </si>
  <si>
    <t>TURUMUNGA</t>
  </si>
  <si>
    <t>KARANJIA</t>
  </si>
  <si>
    <t>PATANA</t>
  </si>
  <si>
    <t>SIMILIGUDA</t>
  </si>
  <si>
    <t>MUNIGUDA</t>
  </si>
  <si>
    <t>DANAGADI</t>
  </si>
  <si>
    <t>KABATABANDHA</t>
  </si>
  <si>
    <t>PARADEEP</t>
  </si>
  <si>
    <t>RAIBANIA</t>
  </si>
  <si>
    <t>JALESWAR</t>
  </si>
  <si>
    <t>KHAIRA</t>
  </si>
  <si>
    <t>NATAPADA</t>
  </si>
  <si>
    <t>BALASORE</t>
  </si>
  <si>
    <t>HARICHANDANPUR</t>
  </si>
  <si>
    <t>SALIPUR</t>
  </si>
  <si>
    <t>BADAMBA</t>
  </si>
  <si>
    <t>NAUGAON</t>
  </si>
  <si>
    <t>MAHILO</t>
  </si>
  <si>
    <t>MOTIGANJ</t>
  </si>
  <si>
    <t>JEYPORE</t>
  </si>
  <si>
    <t>BALIAPAL</t>
  </si>
  <si>
    <t>BASUDEVPUR</t>
  </si>
  <si>
    <t>KABISURYANAGAR</t>
  </si>
  <si>
    <t xml:space="preserve">KANISI </t>
  </si>
  <si>
    <t>TALCHER</t>
  </si>
  <si>
    <t>BHUBAN DHENKANAL</t>
  </si>
  <si>
    <t>PHULBANI</t>
  </si>
  <si>
    <t xml:space="preserve"> BADAPUT</t>
  </si>
  <si>
    <t>MANGALPUR</t>
  </si>
  <si>
    <t>SUKINDA</t>
  </si>
  <si>
    <t>MAHAKALPADA</t>
  </si>
  <si>
    <t>JODA</t>
  </si>
  <si>
    <t>BOLAGARH</t>
  </si>
  <si>
    <t>JAGATSINGHPUR</t>
  </si>
  <si>
    <t>TRIP</t>
  </si>
  <si>
    <t>KORAI</t>
  </si>
  <si>
    <t>HINDOL</t>
  </si>
  <si>
    <t>KAMAKHYANAGAR</t>
  </si>
  <si>
    <t>SIMULIA</t>
  </si>
  <si>
    <t>SAJANAGARH</t>
  </si>
  <si>
    <t>NILAGIRI</t>
  </si>
  <si>
    <t>PIPILI</t>
  </si>
  <si>
    <t>BALIPATANA</t>
  </si>
  <si>
    <t>ADASPUR</t>
  </si>
  <si>
    <t>JAGANNATHPRASAD</t>
  </si>
  <si>
    <t>BADAPADANA</t>
  </si>
  <si>
    <t>RAGADI</t>
  </si>
  <si>
    <t>ANANDAPUR</t>
  </si>
  <si>
    <t>RATNAGIRI</t>
  </si>
  <si>
    <t>SALANIA</t>
  </si>
  <si>
    <t>KHALIKOT</t>
  </si>
  <si>
    <t>ERSAMA</t>
  </si>
  <si>
    <t>DANDISAHI</t>
  </si>
  <si>
    <t>AUL</t>
  </si>
  <si>
    <t>TARAT</t>
  </si>
  <si>
    <t>CHANDIKHOL</t>
  </si>
  <si>
    <t>JARKA</t>
  </si>
  <si>
    <t>RANAPUR</t>
  </si>
  <si>
    <t>CHHATABARA</t>
  </si>
  <si>
    <t>SAHARADIA</t>
  </si>
  <si>
    <t>PANIKOILI</t>
  </si>
  <si>
    <t>ISWARAPUR</t>
  </si>
  <si>
    <t>BHOGADA</t>
  </si>
  <si>
    <t>RAISUAN</t>
  </si>
  <si>
    <t>THAKURPATNA</t>
  </si>
  <si>
    <t>KARILOPATNA</t>
  </si>
  <si>
    <t>PAGA</t>
  </si>
  <si>
    <t>BAGHAMARI</t>
  </si>
  <si>
    <t>JHARIGAON</t>
  </si>
  <si>
    <t>SUNABEDA</t>
  </si>
  <si>
    <t>CHANDANPUR</t>
  </si>
  <si>
    <t>BAHALDA</t>
  </si>
  <si>
    <t>RAIRANGPUR</t>
  </si>
  <si>
    <t>KANAS</t>
  </si>
  <si>
    <t>NIMAPARA</t>
  </si>
  <si>
    <t>BALUGAON</t>
  </si>
  <si>
    <t>AMBAPAL</t>
  </si>
  <si>
    <t>CHHENDIPADA</t>
  </si>
  <si>
    <t>JARAPADA</t>
  </si>
  <si>
    <t>JARADA  ANGUL</t>
  </si>
  <si>
    <t>SUAKATI</t>
  </si>
  <si>
    <t>MERAMUNDALI</t>
  </si>
  <si>
    <t>KUAKHIA</t>
  </si>
  <si>
    <t>BANAMALIPUR</t>
  </si>
  <si>
    <t>KARAPALLI</t>
  </si>
  <si>
    <t>RARUAN</t>
  </si>
  <si>
    <t>JASIPUR</t>
  </si>
  <si>
    <t>BETANATI</t>
  </si>
  <si>
    <t>ANGUL</t>
  </si>
  <si>
    <t>DUNGURIPALI</t>
  </si>
  <si>
    <t>MONTH   : OCTOBER, 2023</t>
  </si>
  <si>
    <t>INVOICE DATE : 07/10/2023</t>
  </si>
  <si>
    <t>7338647</t>
  </si>
  <si>
    <t>03/10/2023</t>
  </si>
  <si>
    <t>NP/10719</t>
  </si>
  <si>
    <t>27901,28122,28177</t>
  </si>
  <si>
    <t>NP/10720</t>
  </si>
  <si>
    <t xml:space="preserve">NANDAPUR </t>
  </si>
  <si>
    <t>27685</t>
  </si>
  <si>
    <t>NP/10721</t>
  </si>
  <si>
    <t>28159</t>
  </si>
  <si>
    <t>7338665</t>
  </si>
  <si>
    <t>NP/10722</t>
  </si>
  <si>
    <t>28239</t>
  </si>
  <si>
    <t>NP/10723</t>
  </si>
  <si>
    <t>28240,28242,28241</t>
  </si>
  <si>
    <t>7338608</t>
  </si>
  <si>
    <t>NP/10724</t>
  </si>
  <si>
    <t>27767</t>
  </si>
  <si>
    <t>NP/10725</t>
  </si>
  <si>
    <t>27708</t>
  </si>
  <si>
    <t>NP/10726</t>
  </si>
  <si>
    <t>27730,28014</t>
  </si>
  <si>
    <t>NP/10727</t>
  </si>
  <si>
    <t>RAJNAGAR</t>
  </si>
  <si>
    <t>28112</t>
  </si>
  <si>
    <t>NP/10728</t>
  </si>
  <si>
    <t>JARIMULA</t>
  </si>
  <si>
    <t>28019,28020,28022</t>
  </si>
  <si>
    <t>7338919</t>
  </si>
  <si>
    <t>NP/10729</t>
  </si>
  <si>
    <t>28039</t>
  </si>
  <si>
    <t>NP/10730</t>
  </si>
  <si>
    <t>28123</t>
  </si>
  <si>
    <t>NP/10731</t>
  </si>
  <si>
    <t>PURUSOTTAMPUR</t>
  </si>
  <si>
    <t>28036,28037</t>
  </si>
  <si>
    <t>NP/10732</t>
  </si>
  <si>
    <t>28030</t>
  </si>
  <si>
    <t>NP/10733</t>
  </si>
  <si>
    <t>28146</t>
  </si>
  <si>
    <t>NP/10734</t>
  </si>
  <si>
    <t>27732,27993</t>
  </si>
  <si>
    <t>NP/10735</t>
  </si>
  <si>
    <t>28156</t>
  </si>
  <si>
    <t>NP/10736</t>
  </si>
  <si>
    <t>CHANDPUR</t>
  </si>
  <si>
    <t>28157</t>
  </si>
  <si>
    <t>7338852</t>
  </si>
  <si>
    <t>NP/10737</t>
  </si>
  <si>
    <t>28187,27643,</t>
  </si>
  <si>
    <t>NP/10738</t>
  </si>
  <si>
    <t>28144,27664</t>
  </si>
  <si>
    <t>NP/10739</t>
  </si>
  <si>
    <t>KUJANG</t>
  </si>
  <si>
    <t>27731</t>
  </si>
  <si>
    <t>7338952</t>
  </si>
  <si>
    <t>NP/10740</t>
  </si>
  <si>
    <t>27769</t>
  </si>
  <si>
    <t>NP/10741</t>
  </si>
  <si>
    <t>28147</t>
  </si>
  <si>
    <t>NP/10742</t>
  </si>
  <si>
    <t>27981</t>
  </si>
  <si>
    <t>NP/10743</t>
  </si>
  <si>
    <t>27525</t>
  </si>
  <si>
    <t>NP/10744</t>
  </si>
  <si>
    <t xml:space="preserve"> PANCHABAHUTI</t>
  </si>
  <si>
    <t>28164</t>
  </si>
  <si>
    <t>7340282</t>
  </si>
  <si>
    <t>NP/10783</t>
  </si>
  <si>
    <t>27699,27701</t>
  </si>
  <si>
    <t>NP/10784</t>
  </si>
  <si>
    <t>28108</t>
  </si>
  <si>
    <t>NP/10785</t>
  </si>
  <si>
    <t>28011</t>
  </si>
  <si>
    <t>NP/10786</t>
  </si>
  <si>
    <t>28192</t>
  </si>
  <si>
    <t>7338991</t>
  </si>
  <si>
    <t>NP/10745</t>
  </si>
  <si>
    <t>PRITIPUR</t>
  </si>
  <si>
    <t>28007</t>
  </si>
  <si>
    <t>NP/10746</t>
  </si>
  <si>
    <t>BRAHMABARADA</t>
  </si>
  <si>
    <t>28114</t>
  </si>
  <si>
    <t>NP/10747</t>
  </si>
  <si>
    <t>27640,27635</t>
  </si>
  <si>
    <t>NP/10748</t>
  </si>
  <si>
    <t>27681,27680</t>
  </si>
  <si>
    <t>NP/10749</t>
  </si>
  <si>
    <t>28224</t>
  </si>
  <si>
    <t>NP/10750</t>
  </si>
  <si>
    <t>28188</t>
  </si>
  <si>
    <t>NP/10751</t>
  </si>
  <si>
    <t>27888</t>
  </si>
  <si>
    <t>7340254</t>
  </si>
  <si>
    <t>NP/10752</t>
  </si>
  <si>
    <t>GOP</t>
  </si>
  <si>
    <t>28161</t>
  </si>
  <si>
    <t>NP/10753</t>
  </si>
  <si>
    <t>28168</t>
  </si>
  <si>
    <t>NP/10754</t>
  </si>
  <si>
    <t>CHARICHHAKA</t>
  </si>
  <si>
    <t>28093</t>
  </si>
  <si>
    <t>NP/10755</t>
  </si>
  <si>
    <t>28064,28060,28063,28058,28055</t>
  </si>
  <si>
    <t>7339143</t>
  </si>
  <si>
    <t>NP/10757</t>
  </si>
  <si>
    <t xml:space="preserve"> TOLKANI</t>
  </si>
  <si>
    <t>28226,25093</t>
  </si>
  <si>
    <t>NP/10758</t>
  </si>
  <si>
    <t>28033</t>
  </si>
  <si>
    <t>NP/10759</t>
  </si>
  <si>
    <t>28032,27622,27623,27624</t>
  </si>
  <si>
    <t>NP/10761</t>
  </si>
  <si>
    <t>27887,28031</t>
  </si>
  <si>
    <t>NP/10762</t>
  </si>
  <si>
    <t>28043</t>
  </si>
  <si>
    <t>NP/10764</t>
  </si>
  <si>
    <t>27785,28034,28035,27786,27787,27791,27792</t>
  </si>
  <si>
    <t>7339726</t>
  </si>
  <si>
    <t>NP/10765</t>
  </si>
  <si>
    <t>28004</t>
  </si>
  <si>
    <t>NP/10766</t>
  </si>
  <si>
    <t>27530,27484,27371,27373</t>
  </si>
  <si>
    <t>NP/10767</t>
  </si>
  <si>
    <t>CHAMPUA</t>
  </si>
  <si>
    <t>28133</t>
  </si>
  <si>
    <t>NP/10768</t>
  </si>
  <si>
    <t>27860,27844,27845,27840,27841,27839,27977</t>
  </si>
  <si>
    <t>7339201</t>
  </si>
  <si>
    <t>NP/10769</t>
  </si>
  <si>
    <t>27675,28001</t>
  </si>
  <si>
    <t>NP/10770</t>
  </si>
  <si>
    <t>27998</t>
  </si>
  <si>
    <t>NP/10771</t>
  </si>
  <si>
    <t>28002</t>
  </si>
  <si>
    <t>NP/10772</t>
  </si>
  <si>
    <t>28132</t>
  </si>
  <si>
    <t>NP/10773</t>
  </si>
  <si>
    <t>27905</t>
  </si>
  <si>
    <t>NP/10774</t>
  </si>
  <si>
    <t>28184</t>
  </si>
  <si>
    <t>NP/10775</t>
  </si>
  <si>
    <t>28202</t>
  </si>
  <si>
    <t>NP/10776</t>
  </si>
  <si>
    <t>28260,28119</t>
  </si>
  <si>
    <t>7338825</t>
  </si>
  <si>
    <t>NP/10777</t>
  </si>
  <si>
    <t>28174</t>
  </si>
  <si>
    <t>NP/10778</t>
  </si>
  <si>
    <t>27835</t>
  </si>
  <si>
    <t>NP/10779</t>
  </si>
  <si>
    <t xml:space="preserve"> BODASA</t>
  </si>
  <si>
    <t>28171</t>
  </si>
  <si>
    <t>NP/10780</t>
  </si>
  <si>
    <t>KHANDAPADA</t>
  </si>
  <si>
    <t>28158</t>
  </si>
  <si>
    <t>NP/10781</t>
  </si>
  <si>
    <t>27886</t>
  </si>
  <si>
    <t>NP/10782</t>
  </si>
  <si>
    <t>TIKABALI</t>
  </si>
  <si>
    <t>28176,28121</t>
  </si>
  <si>
    <t>7339119</t>
  </si>
  <si>
    <t>NP/10787</t>
  </si>
  <si>
    <t>28130</t>
  </si>
  <si>
    <t>NP/10788</t>
  </si>
  <si>
    <t>27979</t>
  </si>
  <si>
    <t>NP/10789</t>
  </si>
  <si>
    <t>28135</t>
  </si>
  <si>
    <t>NP/10790</t>
  </si>
  <si>
    <t xml:space="preserve"> TANGARPADA</t>
  </si>
  <si>
    <t>27882</t>
  </si>
  <si>
    <t>NP/10791</t>
  </si>
  <si>
    <t>27662,27976,27669,27653</t>
  </si>
  <si>
    <t>NP/10792</t>
  </si>
  <si>
    <t>27974</t>
  </si>
  <si>
    <t>NP/10793</t>
  </si>
  <si>
    <t>GHATAGAON</t>
  </si>
  <si>
    <t>27999</t>
  </si>
  <si>
    <t>7340134</t>
  </si>
  <si>
    <t>NP/10794</t>
  </si>
  <si>
    <t>28010,27810</t>
  </si>
  <si>
    <t>NP/10795</t>
  </si>
  <si>
    <t>28078,27826</t>
  </si>
  <si>
    <t>NP/10796</t>
  </si>
  <si>
    <t>KANHEIPUR</t>
  </si>
  <si>
    <t>28225</t>
  </si>
  <si>
    <t>NP/10797</t>
  </si>
  <si>
    <t>28286,28269,28009</t>
  </si>
  <si>
    <t>NP/10798</t>
  </si>
  <si>
    <t>27682,27855,27846,28013,27854,27848</t>
  </si>
  <si>
    <t>NP/10799</t>
  </si>
  <si>
    <t>28000</t>
  </si>
  <si>
    <t>NP/10800</t>
  </si>
  <si>
    <t>27984,28237</t>
  </si>
  <si>
    <t>NP/10801</t>
  </si>
  <si>
    <t>DEOGAON</t>
  </si>
  <si>
    <t>28180</t>
  </si>
  <si>
    <t>NP/10802</t>
  </si>
  <si>
    <t>28141</t>
  </si>
  <si>
    <t>7341629</t>
  </si>
  <si>
    <t>04/10/2023</t>
  </si>
  <si>
    <t>NP/10804</t>
  </si>
  <si>
    <t>28219,28218,28265,27729,27734</t>
  </si>
  <si>
    <t>NP/10805</t>
  </si>
  <si>
    <t>28222</t>
  </si>
  <si>
    <t>NP/10806</t>
  </si>
  <si>
    <t>28076,27892,27890,27889,27891,28074</t>
  </si>
  <si>
    <t>7341598</t>
  </si>
  <si>
    <t>NP/10807</t>
  </si>
  <si>
    <t>27709</t>
  </si>
  <si>
    <t>NP/10808</t>
  </si>
  <si>
    <t>MAHANGA</t>
  </si>
  <si>
    <t>27677,28327</t>
  </si>
  <si>
    <t>NP/10809</t>
  </si>
  <si>
    <t>BALICHANDRAPUR</t>
  </si>
  <si>
    <t>27718</t>
  </si>
  <si>
    <t>NP/10810</t>
  </si>
  <si>
    <t>28012,27683,27684</t>
  </si>
  <si>
    <t>NP/10811</t>
  </si>
  <si>
    <t>GOPINATHPUR PAGA</t>
  </si>
  <si>
    <t>27650,27644,27647,27649,28024,9147</t>
  </si>
  <si>
    <t>NP/10812</t>
  </si>
  <si>
    <t>28117</t>
  </si>
  <si>
    <t>7341542</t>
  </si>
  <si>
    <t>NP/10813</t>
  </si>
  <si>
    <t>RAYAGADA</t>
  </si>
  <si>
    <t>27746</t>
  </si>
  <si>
    <t>NP/10814</t>
  </si>
  <si>
    <t>27906</t>
  </si>
  <si>
    <t>NP/10815</t>
  </si>
  <si>
    <t>27918</t>
  </si>
  <si>
    <t>NP/10816</t>
  </si>
  <si>
    <t>27634</t>
  </si>
  <si>
    <t>NP/10817</t>
  </si>
  <si>
    <t>6347</t>
  </si>
  <si>
    <t>NP/10818</t>
  </si>
  <si>
    <t>27713</t>
  </si>
  <si>
    <t>NP/10819</t>
  </si>
  <si>
    <t>28106</t>
  </si>
  <si>
    <t>NP/10820</t>
  </si>
  <si>
    <t>28104</t>
  </si>
  <si>
    <t>NP/10821</t>
  </si>
  <si>
    <t>28103</t>
  </si>
  <si>
    <t>NP/10822</t>
  </si>
  <si>
    <t>27799</t>
  </si>
  <si>
    <t>NP/10823</t>
  </si>
  <si>
    <t>27866</t>
  </si>
  <si>
    <t>NP/10824</t>
  </si>
  <si>
    <t>27698</t>
  </si>
  <si>
    <t>NP/10825</t>
  </si>
  <si>
    <t>27772</t>
  </si>
  <si>
    <t>NP/10826</t>
  </si>
  <si>
    <t>27975</t>
  </si>
  <si>
    <t>NP/10827</t>
  </si>
  <si>
    <t>28318</t>
  </si>
  <si>
    <t>NP/10828</t>
  </si>
  <si>
    <t>28267</t>
  </si>
  <si>
    <t>7341608</t>
  </si>
  <si>
    <t>NP/10829</t>
  </si>
  <si>
    <t>28042,9161</t>
  </si>
  <si>
    <t>NP/10830</t>
  </si>
  <si>
    <t>27631</t>
  </si>
  <si>
    <t>NP/10831</t>
  </si>
  <si>
    <t>27895,27897,27893,28073,9156,9173</t>
  </si>
  <si>
    <t>NP/10832</t>
  </si>
  <si>
    <t>OSKANA</t>
  </si>
  <si>
    <t>27715</t>
  </si>
  <si>
    <t>7342089</t>
  </si>
  <si>
    <t>NP/10833</t>
  </si>
  <si>
    <t>28359</t>
  </si>
  <si>
    <t>NP/10834</t>
  </si>
  <si>
    <t>28162</t>
  </si>
  <si>
    <t>NP/10835</t>
  </si>
  <si>
    <t>28348,28331,28312,28306</t>
  </si>
  <si>
    <t>NP/10836</t>
  </si>
  <si>
    <t>28003</t>
  </si>
  <si>
    <t>7341832</t>
  </si>
  <si>
    <t>NP/10837</t>
  </si>
  <si>
    <t>28349</t>
  </si>
  <si>
    <t>NP/10838</t>
  </si>
  <si>
    <t>27678,27679</t>
  </si>
  <si>
    <t>NP/10839</t>
  </si>
  <si>
    <t>28026,9142</t>
  </si>
  <si>
    <t>NP/10840</t>
  </si>
  <si>
    <t>28169,28356,9144</t>
  </si>
  <si>
    <t>NP/10841</t>
  </si>
  <si>
    <t>27750</t>
  </si>
  <si>
    <t>NP/10842</t>
  </si>
  <si>
    <t>28025</t>
  </si>
  <si>
    <t>7341686</t>
  </si>
  <si>
    <t>NP/10803</t>
  </si>
  <si>
    <t>27405,27501,27500,4294,27533</t>
  </si>
  <si>
    <t>NP/10843</t>
  </si>
  <si>
    <t>BHOGARAI</t>
  </si>
  <si>
    <t>27881,28227</t>
  </si>
  <si>
    <t>NP/10844</t>
  </si>
  <si>
    <t>28210</t>
  </si>
  <si>
    <t>NP/10845</t>
  </si>
  <si>
    <t>SINGLA</t>
  </si>
  <si>
    <t>28207,27833</t>
  </si>
  <si>
    <t>NP/10846</t>
  </si>
  <si>
    <t>27742,27743,27744,28199,</t>
  </si>
  <si>
    <t>NP/10847</t>
  </si>
  <si>
    <t xml:space="preserve">28203,27660,27716,27719 </t>
  </si>
  <si>
    <t>NP/10848</t>
  </si>
  <si>
    <t>KHANTAPADA</t>
  </si>
  <si>
    <t>27659,28204,27751</t>
  </si>
  <si>
    <t>7342802</t>
  </si>
  <si>
    <t>NP/10849</t>
  </si>
  <si>
    <t xml:space="preserve"> KANKADAHADA</t>
  </si>
  <si>
    <t>27689</t>
  </si>
  <si>
    <t>NP/10850</t>
  </si>
  <si>
    <t>27994,28005</t>
  </si>
  <si>
    <t>7342300</t>
  </si>
  <si>
    <t>NP/10868</t>
  </si>
  <si>
    <t>RANITAL</t>
  </si>
  <si>
    <t>9655,28115</t>
  </si>
  <si>
    <t>NP/10869</t>
  </si>
  <si>
    <t>9670,28276,28293</t>
  </si>
  <si>
    <t>NP/10870</t>
  </si>
  <si>
    <t>27963,</t>
  </si>
  <si>
    <t>NP/10871</t>
  </si>
  <si>
    <t>27747</t>
  </si>
  <si>
    <t>NP/10872</t>
  </si>
  <si>
    <t>27637</t>
  </si>
  <si>
    <t>NP/10873</t>
  </si>
  <si>
    <t>27549,</t>
  </si>
  <si>
    <t>NP/10874</t>
  </si>
  <si>
    <t>27652,9671,28008</t>
  </si>
  <si>
    <t>NP/10875</t>
  </si>
  <si>
    <t>27794,27795,9667</t>
  </si>
  <si>
    <t>NP/10876</t>
  </si>
  <si>
    <t>AKHUAPADA</t>
  </si>
  <si>
    <t>9668,28275</t>
  </si>
  <si>
    <t>7343063</t>
  </si>
  <si>
    <t>NP/10877</t>
  </si>
  <si>
    <t>NARSINGHPUR</t>
  </si>
  <si>
    <t>28091,9672</t>
  </si>
  <si>
    <t>NP/10878</t>
  </si>
  <si>
    <t xml:space="preserve"> GOPINATHPUR</t>
  </si>
  <si>
    <t>28154</t>
  </si>
  <si>
    <t>NP/10879</t>
  </si>
  <si>
    <t>28268,28259,28090,9673</t>
  </si>
  <si>
    <t>NP/10880</t>
  </si>
  <si>
    <t>9500</t>
  </si>
  <si>
    <t>NP/10881</t>
  </si>
  <si>
    <t>28095</t>
  </si>
  <si>
    <t>NP/10885</t>
  </si>
  <si>
    <t>27688,27783,27774,27773</t>
  </si>
  <si>
    <t>7342121</t>
  </si>
  <si>
    <t>NP/10851</t>
  </si>
  <si>
    <t>27775,27778,27777,27899</t>
  </si>
  <si>
    <t>NP/10852</t>
  </si>
  <si>
    <t>PARJANG</t>
  </si>
  <si>
    <t>27200</t>
  </si>
  <si>
    <t>NP/10853</t>
  </si>
  <si>
    <t>KHAMAR</t>
  </si>
  <si>
    <t>27305,27380</t>
  </si>
  <si>
    <t>NP/10854</t>
  </si>
  <si>
    <t>TELKOI</t>
  </si>
  <si>
    <t>27565</t>
  </si>
  <si>
    <t>7342736</t>
  </si>
  <si>
    <t>NP/10855</t>
  </si>
  <si>
    <t>SUNDERGARH</t>
  </si>
  <si>
    <t>27867,27868,27869</t>
  </si>
  <si>
    <t>NP/10856</t>
  </si>
  <si>
    <t>27692,27693,27694,27695</t>
  </si>
  <si>
    <t>7342990</t>
  </si>
  <si>
    <t>NP/10857</t>
  </si>
  <si>
    <t>SATASANKHA</t>
  </si>
  <si>
    <t>27739</t>
  </si>
  <si>
    <t>NP/10858</t>
  </si>
  <si>
    <t>28057,28062,28059,28056</t>
  </si>
  <si>
    <t>NP/10859</t>
  </si>
  <si>
    <t>5572</t>
  </si>
  <si>
    <t>7342264</t>
  </si>
  <si>
    <t>NP/10860</t>
  </si>
  <si>
    <t>28006,9676</t>
  </si>
  <si>
    <t>NP/10861</t>
  </si>
  <si>
    <t>28294,27995</t>
  </si>
  <si>
    <t>NP/10862</t>
  </si>
  <si>
    <t xml:space="preserve"> BADAPOSI</t>
  </si>
  <si>
    <t>28261,27987</t>
  </si>
  <si>
    <t>NP/10863</t>
  </si>
  <si>
    <t>27797,27870,9680,</t>
  </si>
  <si>
    <t>NP/10864</t>
  </si>
  <si>
    <t>28138</t>
  </si>
  <si>
    <t>NP/10865</t>
  </si>
  <si>
    <t>27842,27849,27862</t>
  </si>
  <si>
    <t>NP/10866</t>
  </si>
  <si>
    <t>28131,9674</t>
  </si>
  <si>
    <t>NP/10867</t>
  </si>
  <si>
    <t>27997</t>
  </si>
  <si>
    <t>NP/10882</t>
  </si>
  <si>
    <t>28140</t>
  </si>
  <si>
    <t>NP/10883</t>
  </si>
  <si>
    <t>28071</t>
  </si>
  <si>
    <t>NP/10884</t>
  </si>
  <si>
    <t>28295</t>
  </si>
  <si>
    <t>7343094</t>
  </si>
  <si>
    <t>NP/10886</t>
  </si>
  <si>
    <t>28231,28232</t>
  </si>
  <si>
    <t>NP/10887</t>
  </si>
  <si>
    <t>27807,27812,28221,28220,7932,7931,7858,7806,7813</t>
  </si>
  <si>
    <t>7343304</t>
  </si>
  <si>
    <t>NP/10888</t>
  </si>
  <si>
    <t>27707</t>
  </si>
  <si>
    <t>NP/10889</t>
  </si>
  <si>
    <t>KENDRAPARA</t>
  </si>
  <si>
    <t>27703,28075,9158</t>
  </si>
  <si>
    <t>NP/10890</t>
  </si>
  <si>
    <t>28153,27752,27764</t>
  </si>
  <si>
    <t>7343571</t>
  </si>
  <si>
    <t>NP/10892</t>
  </si>
  <si>
    <t>28278,28277</t>
  </si>
  <si>
    <t>NP/10893</t>
  </si>
  <si>
    <t>28273</t>
  </si>
  <si>
    <t>7343125</t>
  </si>
  <si>
    <t>NP/10891</t>
  </si>
  <si>
    <t>GOPALPUR</t>
  </si>
  <si>
    <t>27720,28212,27879,27663,27642,9369</t>
  </si>
  <si>
    <t>7343080</t>
  </si>
  <si>
    <t>NP/10894</t>
  </si>
  <si>
    <t>28243</t>
  </si>
  <si>
    <t>NP/10895</t>
  </si>
  <si>
    <t>PANDUA</t>
  </si>
  <si>
    <t>5261,27875,27874,27873</t>
  </si>
  <si>
    <t>NP/10896</t>
  </si>
  <si>
    <t xml:space="preserve"> SAPTASAJYA</t>
  </si>
  <si>
    <t>27646</t>
  </si>
  <si>
    <t>NP/10897</t>
  </si>
  <si>
    <t>27784,5267</t>
  </si>
  <si>
    <t>NP/10898</t>
  </si>
  <si>
    <t>27962,5250</t>
  </si>
  <si>
    <t>7344336</t>
  </si>
  <si>
    <t>05/10/2023</t>
  </si>
  <si>
    <t>NP/10899</t>
  </si>
  <si>
    <t>28322,28438,28437,27980</t>
  </si>
  <si>
    <t>NP/10900</t>
  </si>
  <si>
    <t>28373,28399</t>
  </si>
  <si>
    <t>NP/10901</t>
  </si>
  <si>
    <t>28389,28388</t>
  </si>
  <si>
    <t>NP/10902</t>
  </si>
  <si>
    <t>28386</t>
  </si>
  <si>
    <t>NP/10903</t>
  </si>
  <si>
    <t>28113</t>
  </si>
  <si>
    <t>NP/10904</t>
  </si>
  <si>
    <t>27770</t>
  </si>
  <si>
    <t>7344607</t>
  </si>
  <si>
    <t>NP/10905</t>
  </si>
  <si>
    <t>28339,28340,28342</t>
  </si>
  <si>
    <t>NP/10906</t>
  </si>
  <si>
    <t>27938</t>
  </si>
  <si>
    <t>NP/10907</t>
  </si>
  <si>
    <t>28527</t>
  </si>
  <si>
    <t>7344671</t>
  </si>
  <si>
    <t>NP/10909</t>
  </si>
  <si>
    <t>28018</t>
  </si>
  <si>
    <t>NP/10910</t>
  </si>
  <si>
    <t>28245,9162</t>
  </si>
  <si>
    <t>7344372</t>
  </si>
  <si>
    <t>NP/10908</t>
  </si>
  <si>
    <t>28096,28323,28433,9618</t>
  </si>
  <si>
    <t>NP/10911</t>
  </si>
  <si>
    <t>28230,28325,9619,</t>
  </si>
  <si>
    <t>NP/10912</t>
  </si>
  <si>
    <t>BAGUDI</t>
  </si>
  <si>
    <t>27661,28451,9625</t>
  </si>
  <si>
    <t>NP/10913</t>
  </si>
  <si>
    <t>28266,28023,9630</t>
  </si>
  <si>
    <t>NP/10914</t>
  </si>
  <si>
    <t>27801</t>
  </si>
  <si>
    <t>NP/10915</t>
  </si>
  <si>
    <t>9642,28502,28333,28332,28102</t>
  </si>
  <si>
    <t>NP/10916</t>
  </si>
  <si>
    <t>28459</t>
  </si>
  <si>
    <t>NP/10917</t>
  </si>
  <si>
    <t>28201,9645</t>
  </si>
  <si>
    <t>NP/10918</t>
  </si>
  <si>
    <t>27832,27658,28206,9362,9363</t>
  </si>
  <si>
    <t>7345168</t>
  </si>
  <si>
    <t>NP/10919</t>
  </si>
  <si>
    <t>28264</t>
  </si>
  <si>
    <t>NP/10920</t>
  </si>
  <si>
    <t>28262</t>
  </si>
  <si>
    <t>NP/10921</t>
  </si>
  <si>
    <t>28375,28305,28316</t>
  </si>
  <si>
    <t>7345755</t>
  </si>
  <si>
    <t>NP/10927</t>
  </si>
  <si>
    <t>28528</t>
  </si>
  <si>
    <t>7345613</t>
  </si>
  <si>
    <t>NP/10922</t>
  </si>
  <si>
    <t>28149,9691</t>
  </si>
  <si>
    <t>NP/10923</t>
  </si>
  <si>
    <t>PANCHUPANDAB</t>
  </si>
  <si>
    <t>28080</t>
  </si>
  <si>
    <t>NP/10924</t>
  </si>
  <si>
    <t>27898</t>
  </si>
  <si>
    <t>NP/10925</t>
  </si>
  <si>
    <t>PATKURA</t>
  </si>
  <si>
    <t>27717</t>
  </si>
  <si>
    <t>NP/10926</t>
  </si>
  <si>
    <t>28573</t>
  </si>
  <si>
    <t>7345545</t>
  </si>
  <si>
    <t>NP/10928</t>
  </si>
  <si>
    <t>ANAKHIA</t>
  </si>
  <si>
    <t>27714</t>
  </si>
  <si>
    <t>NP/10929</t>
  </si>
  <si>
    <t>CHAMPAHAT</t>
  </si>
  <si>
    <t>27736,28274</t>
  </si>
  <si>
    <t>NP/10930</t>
  </si>
  <si>
    <t>27711,28404</t>
  </si>
  <si>
    <t>NP/10931</t>
  </si>
  <si>
    <t>28572</t>
  </si>
  <si>
    <t>NP/10932</t>
  </si>
  <si>
    <t>28427</t>
  </si>
  <si>
    <t>NP/10933</t>
  </si>
  <si>
    <t>BALIKUDA</t>
  </si>
  <si>
    <t>28111,27712</t>
  </si>
  <si>
    <t>7345573</t>
  </si>
  <si>
    <t>NP/10939</t>
  </si>
  <si>
    <t>NISCHINTAKOILI</t>
  </si>
  <si>
    <t>27745</t>
  </si>
  <si>
    <t>NP/10940</t>
  </si>
  <si>
    <t>27016,27017,28382</t>
  </si>
  <si>
    <t>NP/10941</t>
  </si>
  <si>
    <t>27654,27665</t>
  </si>
  <si>
    <t>NP/10942</t>
  </si>
  <si>
    <t>28015</t>
  </si>
  <si>
    <t>NP/10943</t>
  </si>
  <si>
    <t>DERABISHI</t>
  </si>
  <si>
    <t>28109,9160</t>
  </si>
  <si>
    <t>NP/10944</t>
  </si>
  <si>
    <t>27804</t>
  </si>
  <si>
    <t>NP/10945</t>
  </si>
  <si>
    <t>28536,10195</t>
  </si>
  <si>
    <t>NP/10946</t>
  </si>
  <si>
    <t>27667,28068</t>
  </si>
  <si>
    <t>7345917</t>
  </si>
  <si>
    <t>NP/10947</t>
  </si>
  <si>
    <t xml:space="preserve"> VIKRAMPUR</t>
  </si>
  <si>
    <t>28589,28588</t>
  </si>
  <si>
    <t>7345674</t>
  </si>
  <si>
    <t>NP/10934</t>
  </si>
  <si>
    <t>28160,9654</t>
  </si>
  <si>
    <t>NP/10935</t>
  </si>
  <si>
    <t>28585,9653</t>
  </si>
  <si>
    <t>NP/10936</t>
  </si>
  <si>
    <t>27726,27727,9651</t>
  </si>
  <si>
    <t>NP/10937</t>
  </si>
  <si>
    <t>28517,28515</t>
  </si>
  <si>
    <t>NP/10938</t>
  </si>
  <si>
    <t>28350,27272</t>
  </si>
  <si>
    <t>NP/10948</t>
  </si>
  <si>
    <t>JATNI</t>
  </si>
  <si>
    <t>27402</t>
  </si>
  <si>
    <t>NP/10949</t>
  </si>
  <si>
    <t>27403,27568</t>
  </si>
  <si>
    <t>7345944</t>
  </si>
  <si>
    <t>NP/10950</t>
  </si>
  <si>
    <t>ANLABERENI</t>
  </si>
  <si>
    <t>27917</t>
  </si>
  <si>
    <t>NP/10951</t>
  </si>
  <si>
    <t>28461</t>
  </si>
  <si>
    <t>NP/10952</t>
  </si>
  <si>
    <t>5562</t>
  </si>
  <si>
    <t>7345810</t>
  </si>
  <si>
    <t>NP/10953</t>
  </si>
  <si>
    <t>NARENDRAPUR</t>
  </si>
  <si>
    <t>28501</t>
  </si>
  <si>
    <t>NP/10954</t>
  </si>
  <si>
    <t>28493,28494,28593</t>
  </si>
  <si>
    <t>NP/10955</t>
  </si>
  <si>
    <t>28456,28455</t>
  </si>
  <si>
    <t>NP/10956</t>
  </si>
  <si>
    <t>28387,9177</t>
  </si>
  <si>
    <t>NP/10957</t>
  </si>
  <si>
    <t>28557,28474,28479,28590,28562,</t>
  </si>
  <si>
    <t>7345883</t>
  </si>
  <si>
    <t>NP/10958</t>
  </si>
  <si>
    <t>28344</t>
  </si>
  <si>
    <t>NP/10959</t>
  </si>
  <si>
    <t>28181,9686</t>
  </si>
  <si>
    <t>NP/10960</t>
  </si>
  <si>
    <t xml:space="preserve"> KISHORENAGAR</t>
  </si>
  <si>
    <t>27532</t>
  </si>
  <si>
    <t>NP/10961</t>
  </si>
  <si>
    <t>27779</t>
  </si>
  <si>
    <t>NP/10962</t>
  </si>
  <si>
    <t>28314,28313,28426,28523,28531,28525,28532,8524,</t>
  </si>
  <si>
    <t>NP/10963</t>
  </si>
  <si>
    <t>28403,27655,9685</t>
  </si>
  <si>
    <t>7346013</t>
  </si>
  <si>
    <t>NP/10964</t>
  </si>
  <si>
    <t>28139,28580</t>
  </si>
  <si>
    <t>7345851</t>
  </si>
  <si>
    <t>NP/10965</t>
  </si>
  <si>
    <t>28566,10261</t>
  </si>
  <si>
    <t>NP/10966</t>
  </si>
  <si>
    <t>BHANJANAGAR</t>
  </si>
  <si>
    <t>28324</t>
  </si>
  <si>
    <t>NP/10967</t>
  </si>
  <si>
    <t>28584</t>
  </si>
  <si>
    <t>NP/10968</t>
  </si>
  <si>
    <t>28395,28394,28396,28397</t>
  </si>
  <si>
    <t>7345965</t>
  </si>
  <si>
    <t>NP/10969</t>
  </si>
  <si>
    <t>28179,28581</t>
  </si>
  <si>
    <t>NP/10970</t>
  </si>
  <si>
    <t>28040,9683</t>
  </si>
  <si>
    <t>NP/10971</t>
  </si>
  <si>
    <t>JHUMPURA</t>
  </si>
  <si>
    <t>28134,9678</t>
  </si>
  <si>
    <t>NP/10972</t>
  </si>
  <si>
    <t>28371,28619</t>
  </si>
  <si>
    <t>NP/10973</t>
  </si>
  <si>
    <t>28546,28547,28544,28545</t>
  </si>
  <si>
    <t>7345976</t>
  </si>
  <si>
    <t>NP/10974</t>
  </si>
  <si>
    <t>28575,28576,28578,28579,28443,28442,28444</t>
  </si>
  <si>
    <t>NP/10975</t>
  </si>
  <si>
    <t>28297,28296</t>
  </si>
  <si>
    <t>NP/10976</t>
  </si>
  <si>
    <t>28280</t>
  </si>
  <si>
    <t>7345995</t>
  </si>
  <si>
    <t>NP/10977</t>
  </si>
  <si>
    <t>27996,9681</t>
  </si>
  <si>
    <t>NP/10978</t>
  </si>
  <si>
    <t>28369</t>
  </si>
  <si>
    <t>NP/10979</t>
  </si>
  <si>
    <t>28417,28561,28618,28564,28555</t>
  </si>
  <si>
    <t>NP/10980</t>
  </si>
  <si>
    <t>28540,28539,28538,28537,28361,28360</t>
  </si>
  <si>
    <t>NP/10981</t>
  </si>
  <si>
    <t>28107</t>
  </si>
  <si>
    <t>NP/10982</t>
  </si>
  <si>
    <t>27978,9684,28556</t>
  </si>
  <si>
    <t>7346074</t>
  </si>
  <si>
    <t>NP/10983</t>
  </si>
  <si>
    <t>28594,28570,28569</t>
  </si>
  <si>
    <t>NP/10984</t>
  </si>
  <si>
    <t>28209,27831,9621</t>
  </si>
  <si>
    <t>NP/10985</t>
  </si>
  <si>
    <t>28263,9624</t>
  </si>
  <si>
    <t>NP/10986</t>
  </si>
  <si>
    <t>27612</t>
  </si>
  <si>
    <t>NP/10987</t>
  </si>
  <si>
    <t>28120,9627</t>
  </si>
  <si>
    <t>NP/10988</t>
  </si>
  <si>
    <t>28372,28482</t>
  </si>
  <si>
    <t>NP/10989</t>
  </si>
  <si>
    <t>28458,28452,10192</t>
  </si>
  <si>
    <t>7346602</t>
  </si>
  <si>
    <t>NP/10990</t>
  </si>
  <si>
    <t>28687</t>
  </si>
  <si>
    <t>7347525</t>
  </si>
  <si>
    <t>06/10/2023</t>
  </si>
  <si>
    <t>NP/10991</t>
  </si>
  <si>
    <t>28678,28674</t>
  </si>
  <si>
    <t>7347631</t>
  </si>
  <si>
    <t>NP/10992</t>
  </si>
  <si>
    <t>28683</t>
  </si>
  <si>
    <t>7347459</t>
  </si>
  <si>
    <t>NP/10993</t>
  </si>
  <si>
    <t>28606</t>
  </si>
  <si>
    <t>NP/10994</t>
  </si>
  <si>
    <t>28405</t>
  </si>
  <si>
    <t>NP/10995</t>
  </si>
  <si>
    <t>28505</t>
  </si>
  <si>
    <t>NP/11002</t>
  </si>
  <si>
    <t>DAMANJODI</t>
  </si>
  <si>
    <t>28377</t>
  </si>
  <si>
    <t>NP/11003</t>
  </si>
  <si>
    <t>28597</t>
  </si>
  <si>
    <t>NP/11004</t>
  </si>
  <si>
    <t>28651</t>
  </si>
  <si>
    <t>NP/11005</t>
  </si>
  <si>
    <t>28646</t>
  </si>
  <si>
    <t>NP/11006</t>
  </si>
  <si>
    <t>28644</t>
  </si>
  <si>
    <t>NP/11007</t>
  </si>
  <si>
    <t>28647</t>
  </si>
  <si>
    <t>NP/11008</t>
  </si>
  <si>
    <t>28439</t>
  </si>
  <si>
    <t>7347591</t>
  </si>
  <si>
    <t>NP/10996</t>
  </si>
  <si>
    <t>28712,28709,28486</t>
  </si>
  <si>
    <t>NP/10997</t>
  </si>
  <si>
    <t>SOMEPUR</t>
  </si>
  <si>
    <t>27827,9174</t>
  </si>
  <si>
    <t>NP/10998</t>
  </si>
  <si>
    <t>27705</t>
  </si>
  <si>
    <t>NP/10999</t>
  </si>
  <si>
    <t>27666</t>
  </si>
  <si>
    <t>7347863</t>
  </si>
  <si>
    <t>NP/11001</t>
  </si>
  <si>
    <t>28623</t>
  </si>
  <si>
    <t>7347865</t>
  </si>
  <si>
    <t>NP/11000</t>
  </si>
  <si>
    <t>28622</t>
  </si>
  <si>
    <t>7347618</t>
  </si>
  <si>
    <t>NP/11009</t>
  </si>
  <si>
    <t>28789,28685</t>
  </si>
  <si>
    <t>NP/11010</t>
  </si>
  <si>
    <t>28142,28436</t>
  </si>
  <si>
    <t>NP/11011</t>
  </si>
  <si>
    <t>28786,28718,28750,28751,28716,28715,28752</t>
  </si>
  <si>
    <t>NP/11012</t>
  </si>
  <si>
    <t>28665,28664</t>
  </si>
  <si>
    <t>NP/11013</t>
  </si>
  <si>
    <t>28234,28792,28785,28118</t>
  </si>
  <si>
    <t>NP/11014</t>
  </si>
  <si>
    <t>28500,28696</t>
  </si>
  <si>
    <t>7347873</t>
  </si>
  <si>
    <t>NP/11015</t>
  </si>
  <si>
    <t>BAGADIA</t>
  </si>
  <si>
    <t>28723,28707,28706,28607,28605</t>
  </si>
  <si>
    <t>7347841</t>
  </si>
  <si>
    <t>NP/11017</t>
  </si>
  <si>
    <t>28600</t>
  </si>
  <si>
    <t>NP/11018</t>
  </si>
  <si>
    <t>28639</t>
  </si>
  <si>
    <t>NP/11019</t>
  </si>
  <si>
    <t>28303</t>
  </si>
  <si>
    <t>NP/11020</t>
  </si>
  <si>
    <t>PANCHABAHUTI</t>
  </si>
  <si>
    <t>28681,28672,28671</t>
  </si>
  <si>
    <t>7347825</t>
  </si>
  <si>
    <t>NP/11016</t>
  </si>
  <si>
    <t>28445</t>
  </si>
  <si>
    <t>NP/11021</t>
  </si>
  <si>
    <t>28717</t>
  </si>
  <si>
    <t>NP/11022</t>
  </si>
  <si>
    <t>28737,28736,28735</t>
  </si>
  <si>
    <t>NP/11023</t>
  </si>
  <si>
    <t>28734,28733</t>
  </si>
  <si>
    <t>NP/11024</t>
  </si>
  <si>
    <t>28304,28694,28691</t>
  </si>
  <si>
    <t>NP/11025</t>
  </si>
  <si>
    <t>28690</t>
  </si>
  <si>
    <t>NP/11026</t>
  </si>
  <si>
    <t>28667</t>
  </si>
  <si>
    <t>7348632</t>
  </si>
  <si>
    <t>NP/11027</t>
  </si>
  <si>
    <t>NUAPADAR</t>
  </si>
  <si>
    <t>28521</t>
  </si>
  <si>
    <t>NP/11028</t>
  </si>
  <si>
    <t>28520,28739</t>
  </si>
  <si>
    <t>NP/11029</t>
  </si>
  <si>
    <t>28609</t>
  </si>
  <si>
    <t>NP/11030</t>
  </si>
  <si>
    <t>28270</t>
  </si>
  <si>
    <t>NP/11031</t>
  </si>
  <si>
    <t>28291</t>
  </si>
  <si>
    <t>NP/11032</t>
  </si>
  <si>
    <t>28818</t>
  </si>
  <si>
    <t>NP/11033</t>
  </si>
  <si>
    <t>DOMAPARA BANKI</t>
  </si>
  <si>
    <t>27488,27489,28713,28092,8462</t>
  </si>
  <si>
    <t>7348653</t>
  </si>
  <si>
    <t>NP/11034</t>
  </si>
  <si>
    <t>28553</t>
  </si>
  <si>
    <t>NP/11035</t>
  </si>
  <si>
    <t>PALLAHAT</t>
  </si>
  <si>
    <t>28155,28568,28567</t>
  </si>
  <si>
    <t>NP/11036</t>
  </si>
  <si>
    <t>28788</t>
  </si>
  <si>
    <t>NP/11037</t>
  </si>
  <si>
    <t>28793</t>
  </si>
  <si>
    <t>NP/11038</t>
  </si>
  <si>
    <t>28429,</t>
  </si>
  <si>
    <t>NP/11039</t>
  </si>
  <si>
    <t>28391,28390,28392</t>
  </si>
  <si>
    <t>7349002</t>
  </si>
  <si>
    <t>NP/11040</t>
  </si>
  <si>
    <t>28724</t>
  </si>
  <si>
    <t>NP/11041</t>
  </si>
  <si>
    <t>28583</t>
  </si>
  <si>
    <t>7348965</t>
  </si>
  <si>
    <t>NP/11058</t>
  </si>
  <si>
    <t>CHANDBALI</t>
  </si>
  <si>
    <t>28779</t>
  </si>
  <si>
    <t>NP/11059</t>
  </si>
  <si>
    <t>28796,28780</t>
  </si>
  <si>
    <t>7348747</t>
  </si>
  <si>
    <t>NP/11042</t>
  </si>
  <si>
    <t>28136,28440</t>
  </si>
  <si>
    <t>NP/11043</t>
  </si>
  <si>
    <t>28450,28595</t>
  </si>
  <si>
    <t>NP/11044</t>
  </si>
  <si>
    <t>28640,28642,28641</t>
  </si>
  <si>
    <t>7348776</t>
  </si>
  <si>
    <t>NP/11045</t>
  </si>
  <si>
    <t>28208</t>
  </si>
  <si>
    <t>NP/11046</t>
  </si>
  <si>
    <t>28552,28798</t>
  </si>
  <si>
    <t>NP/11047</t>
  </si>
  <si>
    <t>28778,28781</t>
  </si>
  <si>
    <t>NP/11048</t>
  </si>
  <si>
    <t>28847</t>
  </si>
  <si>
    <t>7348835</t>
  </si>
  <si>
    <t>NP/11049</t>
  </si>
  <si>
    <t>28200</t>
  </si>
  <si>
    <t>NP/11050</t>
  </si>
  <si>
    <t>28228,28829,28424,28271,28229,28688</t>
  </si>
  <si>
    <t>NP/11051</t>
  </si>
  <si>
    <t>MATHANI</t>
  </si>
  <si>
    <t>28185,28257,9623</t>
  </si>
  <si>
    <t>7348713</t>
  </si>
  <si>
    <t>NP/11052</t>
  </si>
  <si>
    <t>KISHORENAGAR</t>
  </si>
  <si>
    <t>28689,28343,28334,28670</t>
  </si>
  <si>
    <t>NP/11053</t>
  </si>
  <si>
    <t>MAHIDHARPUR</t>
  </si>
  <si>
    <t>27704</t>
  </si>
  <si>
    <t>7348875</t>
  </si>
  <si>
    <t>NP/11055</t>
  </si>
  <si>
    <t>28799</t>
  </si>
  <si>
    <t>NP/11056</t>
  </si>
  <si>
    <t>28211</t>
  </si>
  <si>
    <t>NP/11057</t>
  </si>
  <si>
    <t>28614</t>
  </si>
  <si>
    <t>7349209</t>
  </si>
  <si>
    <t>NP/11061</t>
  </si>
  <si>
    <t>28435</t>
  </si>
  <si>
    <t>NP/11062</t>
  </si>
  <si>
    <t>28794</t>
  </si>
  <si>
    <t>7348808</t>
  </si>
  <si>
    <t>NP/11063</t>
  </si>
  <si>
    <t>28434,28659</t>
  </si>
  <si>
    <t>NP/11064</t>
  </si>
  <si>
    <t>28660</t>
  </si>
  <si>
    <t>7348673</t>
  </si>
  <si>
    <t>NP/11065</t>
  </si>
  <si>
    <t>28636</t>
  </si>
  <si>
    <t>NP/11066</t>
  </si>
  <si>
    <t>28029</t>
  </si>
  <si>
    <t>NP/11067</t>
  </si>
  <si>
    <t>28819,28816</t>
  </si>
  <si>
    <t>7349949</t>
  </si>
  <si>
    <t>07/10/2023</t>
  </si>
  <si>
    <t>NP/11068</t>
  </si>
  <si>
    <t>NAYAGARH</t>
  </si>
  <si>
    <t>28381,28398,28732,28591</t>
  </si>
  <si>
    <t>7349945</t>
  </si>
  <si>
    <t>NP/11069</t>
  </si>
  <si>
    <t xml:space="preserve"> BIPULINGI</t>
  </si>
  <si>
    <t>28801,28802,28833,28834,28835,28836,28837</t>
  </si>
  <si>
    <t>7350225</t>
  </si>
  <si>
    <t>NP/11073</t>
  </si>
  <si>
    <t>BHUTMUNDAI</t>
  </si>
  <si>
    <t>2150</t>
  </si>
  <si>
    <t>NP/11074</t>
  </si>
  <si>
    <t>PARADEEP GARH</t>
  </si>
  <si>
    <t>28871</t>
  </si>
  <si>
    <t>NP/11075</t>
  </si>
  <si>
    <t>12780,28705,28635</t>
  </si>
  <si>
    <t>7350200</t>
  </si>
  <si>
    <t>NP/11076</t>
  </si>
  <si>
    <t>28684</t>
  </si>
  <si>
    <t>NP/11077</t>
  </si>
  <si>
    <t>28916,28586</t>
  </si>
  <si>
    <t>7350293</t>
  </si>
  <si>
    <t>NP/11078</t>
  </si>
  <si>
    <t>28725</t>
  </si>
  <si>
    <t>NP/11079</t>
  </si>
  <si>
    <t>28784</t>
  </si>
  <si>
    <t>7350124</t>
  </si>
  <si>
    <t>NP/11070</t>
  </si>
  <si>
    <t>28919,28867,28385</t>
  </si>
  <si>
    <t>NP/11071</t>
  </si>
  <si>
    <t>28745,28743,28741</t>
  </si>
  <si>
    <t>7350236</t>
  </si>
  <si>
    <t>NP/11072</t>
  </si>
  <si>
    <t>28666</t>
  </si>
  <si>
    <t>7350441</t>
  </si>
  <si>
    <t>NP/11080</t>
  </si>
  <si>
    <t>28920</t>
  </si>
  <si>
    <t>NP/11081</t>
  </si>
  <si>
    <t>28432,28430</t>
  </si>
  <si>
    <t>NP/11082</t>
  </si>
  <si>
    <t>CHAMPESWAR</t>
  </si>
  <si>
    <t>28870</t>
  </si>
  <si>
    <t>7350849</t>
  </si>
  <si>
    <t>NP/11083</t>
  </si>
  <si>
    <t>28378,28615</t>
  </si>
  <si>
    <t>7350465</t>
  </si>
  <si>
    <t>NP/11088</t>
  </si>
  <si>
    <t>28906,27811,27966,27953,27857</t>
  </si>
  <si>
    <t>NP/11089</t>
  </si>
  <si>
    <t>28930</t>
  </si>
  <si>
    <t>7350869</t>
  </si>
  <si>
    <t>NP/11102</t>
  </si>
  <si>
    <t>SABRANG</t>
  </si>
  <si>
    <t>28406,28611</t>
  </si>
  <si>
    <t>7351107</t>
  </si>
  <si>
    <t>NP/11104</t>
  </si>
  <si>
    <t>28596</t>
  </si>
  <si>
    <t>NP/11084</t>
  </si>
  <si>
    <t>28902,28631</t>
  </si>
  <si>
    <t>NP/11085</t>
  </si>
  <si>
    <t>5550</t>
  </si>
  <si>
    <t>NP/11086</t>
  </si>
  <si>
    <t>28655</t>
  </si>
  <si>
    <t>NP/11087</t>
  </si>
  <si>
    <t>28722</t>
  </si>
  <si>
    <t>NP/11090</t>
  </si>
  <si>
    <t>GADASILA</t>
  </si>
  <si>
    <t>28812</t>
  </si>
  <si>
    <t>NP/11091</t>
  </si>
  <si>
    <t>28844,28899,4444</t>
  </si>
  <si>
    <t>NP/11092</t>
  </si>
  <si>
    <t>28721</t>
  </si>
  <si>
    <t>7351048</t>
  </si>
  <si>
    <t>NP/11105</t>
  </si>
  <si>
    <t>28744</t>
  </si>
  <si>
    <t>NP/11106</t>
  </si>
  <si>
    <t>28904</t>
  </si>
  <si>
    <t>NP/11107</t>
  </si>
  <si>
    <t>28893</t>
  </si>
  <si>
    <t>NP/11108</t>
  </si>
  <si>
    <t>28719,28673</t>
  </si>
  <si>
    <t>7350840</t>
  </si>
  <si>
    <t>NP/11097</t>
  </si>
  <si>
    <t>RANJAGOL</t>
  </si>
  <si>
    <t>28876</t>
  </si>
  <si>
    <t>NP/11098</t>
  </si>
  <si>
    <t>5293</t>
  </si>
  <si>
    <t>NP/11099</t>
  </si>
  <si>
    <t>NTPC KANIHA</t>
  </si>
  <si>
    <t>27706</t>
  </si>
  <si>
    <t>NP/11100</t>
  </si>
  <si>
    <t>28815,28830</t>
  </si>
  <si>
    <t>NP/11101</t>
  </si>
  <si>
    <t>28832</t>
  </si>
  <si>
    <t>7351088</t>
  </si>
  <si>
    <t>NP/11093</t>
  </si>
  <si>
    <t xml:space="preserve"> SAJANAGARH</t>
  </si>
  <si>
    <t>27243</t>
  </si>
  <si>
    <t>NP/11094</t>
  </si>
  <si>
    <t>28896</t>
  </si>
  <si>
    <t>NP/11095</t>
  </si>
  <si>
    <t>28872</t>
  </si>
  <si>
    <t>NP/11096</t>
  </si>
  <si>
    <t>28407</t>
  </si>
  <si>
    <t>7350752</t>
  </si>
  <si>
    <t>NP/11109</t>
  </si>
  <si>
    <t>28551,28550,28470,28549,28460</t>
  </si>
  <si>
    <t>NP/11110</t>
  </si>
  <si>
    <t>BILEIPADA</t>
  </si>
  <si>
    <t>28137</t>
  </si>
  <si>
    <t>NP/11111</t>
  </si>
  <si>
    <t>28425</t>
  </si>
  <si>
    <t>NP/11112</t>
  </si>
  <si>
    <t>28428</t>
  </si>
  <si>
    <t>NP/11113</t>
  </si>
  <si>
    <t>28885</t>
  </si>
  <si>
    <t>7351083</t>
  </si>
  <si>
    <t>NP/11114</t>
  </si>
  <si>
    <t>28948,28947</t>
  </si>
  <si>
    <t>7351380</t>
  </si>
  <si>
    <t>NP/11115</t>
  </si>
  <si>
    <t>28964</t>
  </si>
  <si>
    <t>NP/11116</t>
  </si>
  <si>
    <t>28887</t>
  </si>
  <si>
    <t>NP/11117</t>
  </si>
  <si>
    <t>28841,28858,28859</t>
  </si>
  <si>
    <t>7351457</t>
  </si>
  <si>
    <t>NP/11120</t>
  </si>
  <si>
    <t>6249</t>
  </si>
  <si>
    <t>NP/11121</t>
  </si>
  <si>
    <t>28956</t>
  </si>
  <si>
    <t>NP/11122</t>
  </si>
  <si>
    <t>28421</t>
  </si>
  <si>
    <t>NP/11123</t>
  </si>
  <si>
    <t>28968</t>
  </si>
  <si>
    <t>NP/11127</t>
  </si>
  <si>
    <t>SAMBALPUR</t>
  </si>
  <si>
    <t>3060</t>
  </si>
  <si>
    <t>7350335</t>
  </si>
  <si>
    <t>NP/11118</t>
  </si>
  <si>
    <t>28928,28926</t>
  </si>
  <si>
    <t>NP/11119</t>
  </si>
  <si>
    <t>28848</t>
  </si>
  <si>
    <t>NP/11124</t>
  </si>
  <si>
    <t>28917,28912</t>
  </si>
  <si>
    <t>NP/11125</t>
  </si>
  <si>
    <t>28881</t>
  </si>
  <si>
    <t>NP/11126</t>
  </si>
  <si>
    <t>28855,28856,28852,28865,28854,28857</t>
  </si>
  <si>
    <t>7351144</t>
  </si>
  <si>
    <t>NP/11128</t>
  </si>
  <si>
    <t>28487</t>
  </si>
  <si>
    <t>NP/11129</t>
  </si>
  <si>
    <t>28731,28730,28729</t>
  </si>
  <si>
    <t>NP/11130</t>
  </si>
  <si>
    <t>28897</t>
  </si>
  <si>
    <t>NP/11131</t>
  </si>
  <si>
    <t>28884,28864,28918</t>
  </si>
  <si>
    <t>7351435</t>
  </si>
  <si>
    <t>NP/11132</t>
  </si>
  <si>
    <t>28129,9677</t>
  </si>
  <si>
    <t>NP/11133</t>
  </si>
  <si>
    <t>28485,28533</t>
  </si>
  <si>
    <t>NP/11134</t>
  </si>
  <si>
    <t>28795,28875,28874</t>
  </si>
  <si>
    <t>NP/11135</t>
  </si>
  <si>
    <t>28971,28972,28973</t>
  </si>
  <si>
    <t>7350730</t>
  </si>
  <si>
    <t>NP/11103</t>
  </si>
  <si>
    <t>KAMARGADIA</t>
  </si>
  <si>
    <t>28577</t>
  </si>
  <si>
    <t>7351401</t>
  </si>
  <si>
    <t>NP/11136</t>
  </si>
  <si>
    <t>8070,7283</t>
  </si>
  <si>
    <t>NP/11137</t>
  </si>
  <si>
    <t>GIRISOLA</t>
  </si>
  <si>
    <t>28826</t>
  </si>
  <si>
    <t>NP/11138</t>
  </si>
  <si>
    <t>28943,28934</t>
  </si>
  <si>
    <t>7351989</t>
  </si>
  <si>
    <t>NP/11139</t>
  </si>
  <si>
    <t>29011</t>
  </si>
  <si>
    <t>NP/11140</t>
  </si>
  <si>
    <t>29010</t>
  </si>
  <si>
    <t>7351407</t>
  </si>
  <si>
    <t>NP/11141</t>
  </si>
  <si>
    <t>BALAKATI</t>
  </si>
  <si>
    <t>27859</t>
  </si>
  <si>
    <t>NP/11142</t>
  </si>
  <si>
    <t>BRAHAMAGIRI</t>
  </si>
  <si>
    <t>28945</t>
  </si>
  <si>
    <t>NP/11143</t>
  </si>
  <si>
    <t>28845</t>
  </si>
  <si>
    <t>NP/11144</t>
  </si>
  <si>
    <t>28888</t>
  </si>
  <si>
    <t>NP/11145</t>
  </si>
  <si>
    <t>NAGAPUR</t>
  </si>
  <si>
    <t>28903</t>
  </si>
  <si>
    <t>NP/11146</t>
  </si>
  <si>
    <t>28703</t>
  </si>
  <si>
    <t>NP/11054</t>
  </si>
  <si>
    <t>27295,28654,28338,28720</t>
  </si>
  <si>
    <t>NP/11060</t>
  </si>
  <si>
    <t>28853,28797,28851</t>
  </si>
  <si>
    <t>(RUPEES SEVEN LAKH NINETY FOUR THOUSAND SIX HUNDRED FORTY FOUR ONLY</t>
  </si>
  <si>
    <t>SHIPMENT DATE 01.10.2023 TO 07.10.2023</t>
  </si>
  <si>
    <t>(RUPEES SEVEN LAKH NINETY FOUR THOUSAND SIX HUNDRED FORTY FOUR ONLY)</t>
  </si>
  <si>
    <t>BILL NO. : 25144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</si>
</sst>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0"/>
      <name val="Calibri"/>
      <family val="2"/>
    </font>
    <font>
      <b/>
      <sz val="12"/>
      <color theme="1"/>
      <name val="Calibri"/>
      <family val="2"/>
    </font>
    <font>
      <b/>
      <sz val="8"/>
      <color theme="1"/>
      <name val="Calibri"/>
      <family val="2"/>
    </font>
    <font>
      <sz val="11"/>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102">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8" fillId="2" borderId="0" xfId="0" applyFont="1" applyFill="1"/>
    <xf numFmtId="0" fontId="7" fillId="2" borderId="0" xfId="0" applyNumberFormat="1" applyFont="1" applyFill="1" applyAlignment="1">
      <alignment horizontal="center"/>
    </xf>
    <xf numFmtId="0" fontId="4" fillId="2" borderId="0" xfId="0" applyFont="1" applyFill="1" applyAlignment="1">
      <alignment horizontal="left"/>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0" fontId="7" fillId="2" borderId="0" xfId="0" applyNumberFormat="1" applyFont="1" applyFill="1" applyAlignment="1">
      <alignment horizontal="left"/>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Font="1" applyFill="1" applyAlignment="1">
      <alignment horizontal="left"/>
    </xf>
    <xf numFmtId="0" fontId="7" fillId="2" borderId="0" xfId="0" applyNumberFormat="1" applyFont="1" applyFill="1" applyAlignment="1">
      <alignment horizontal="center" vertical="center"/>
    </xf>
    <xf numFmtId="0" fontId="7" fillId="2" borderId="0" xfId="0" applyFont="1" applyFill="1" applyBorder="1" applyAlignment="1">
      <alignment horizont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horizontal="center" vertic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0" fontId="7" fillId="2" borderId="0" xfId="0" applyFont="1" applyFill="1"/>
    <xf numFmtId="164" fontId="7" fillId="2" borderId="0" xfId="0" applyNumberFormat="1" applyFont="1" applyFill="1" applyAlignment="1">
      <alignment horizontal="center" vertical="center"/>
    </xf>
    <xf numFmtId="0" fontId="7" fillId="2" borderId="0" xfId="0" applyNumberFormat="1" applyFont="1" applyFill="1"/>
    <xf numFmtId="0" fontId="7" fillId="2" borderId="0" xfId="0" applyFont="1" applyFill="1" applyBorder="1" applyAlignment="1">
      <alignment horizontal="left" wrapText="1"/>
    </xf>
    <xf numFmtId="0" fontId="8" fillId="2" borderId="0" xfId="0" applyFont="1" applyFill="1" applyAlignment="1">
      <alignment horizontal="left" vertical="center" wrapText="1"/>
    </xf>
    <xf numFmtId="2" fontId="7" fillId="2" borderId="0" xfId="0" applyNumberFormat="1" applyFont="1" applyFill="1" applyAlignment="1">
      <alignment horizontal="left" vertical="center" wrapText="1"/>
    </xf>
    <xf numFmtId="0" fontId="4" fillId="0" borderId="7" xfId="0" applyFont="1" applyBorder="1" applyAlignment="1">
      <alignment horizontal="right" vertical="center"/>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16" fillId="2" borderId="0" xfId="0" applyFont="1" applyFill="1"/>
    <xf numFmtId="0" fontId="14" fillId="2" borderId="0" xfId="0" applyNumberFormat="1" applyFont="1" applyFill="1" applyBorder="1" applyAlignment="1">
      <alignment horizontal="center" vertical="center" wrapText="1"/>
    </xf>
    <xf numFmtId="2" fontId="12" fillId="2" borderId="1" xfId="0" applyNumberFormat="1" applyFont="1" applyFill="1" applyBorder="1" applyAlignment="1">
      <alignment horizontal="right" vertical="center" wrapText="1"/>
    </xf>
    <xf numFmtId="0" fontId="12" fillId="2" borderId="1" xfId="0" applyFont="1" applyFill="1" applyBorder="1" applyAlignment="1">
      <alignment horizontal="right"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xf numFmtId="0" fontId="0" fillId="2" borderId="1" xfId="0" applyNumberFormat="1" applyFont="1" applyFill="1" applyBorder="1" applyAlignment="1">
      <alignment horizontal="right"/>
    </xf>
    <xf numFmtId="0" fontId="0" fillId="2" borderId="1" xfId="0" applyNumberFormat="1" applyFont="1" applyFill="1" applyBorder="1" applyAlignment="1">
      <alignment horizontal="right" vertical="center"/>
    </xf>
    <xf numFmtId="0" fontId="16" fillId="2" borderId="0" xfId="0" applyNumberFormat="1" applyFont="1" applyFill="1"/>
    <xf numFmtId="0" fontId="0" fillId="2" borderId="1" xfId="0" applyNumberFormat="1" applyFont="1" applyFill="1" applyBorder="1" applyAlignment="1">
      <alignment vertical="center"/>
    </xf>
    <xf numFmtId="2" fontId="12"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xf>
    <xf numFmtId="0" fontId="0" fillId="2" borderId="1" xfId="0" applyNumberFormat="1" applyFont="1" applyFill="1" applyBorder="1" applyAlignment="1">
      <alignment wrapText="1"/>
    </xf>
    <xf numFmtId="0" fontId="0" fillId="2" borderId="1" xfId="0" applyNumberFormat="1" applyFont="1" applyFill="1" applyBorder="1" applyAlignment="1">
      <alignment vertical="center" wrapText="1"/>
    </xf>
    <xf numFmtId="0" fontId="7" fillId="2" borderId="0" xfId="0" applyFont="1" applyFill="1" applyBorder="1" applyAlignment="1">
      <alignment horizontal="right" vertical="center" wrapText="1"/>
    </xf>
    <xf numFmtId="0" fontId="12" fillId="2" borderId="1" xfId="0" applyFont="1" applyFill="1" applyBorder="1" applyAlignment="1">
      <alignment horizontal="right" wrapText="1"/>
    </xf>
    <xf numFmtId="2" fontId="12" fillId="2" borderId="1" xfId="0" applyNumberFormat="1" applyFont="1" applyFill="1" applyBorder="1" applyAlignment="1">
      <alignment horizontal="right" wrapText="1"/>
    </xf>
    <xf numFmtId="0" fontId="17" fillId="2" borderId="1" xfId="0" applyNumberFormat="1" applyFont="1" applyFill="1" applyBorder="1" applyAlignment="1">
      <alignment vertical="center"/>
    </xf>
    <xf numFmtId="0" fontId="14" fillId="2" borderId="19" xfId="0" applyNumberFormat="1" applyFont="1" applyFill="1" applyBorder="1" applyAlignment="1">
      <alignment horizontal="center" vertical="center" wrapText="1"/>
    </xf>
    <xf numFmtId="0" fontId="14" fillId="2" borderId="20" xfId="0" applyNumberFormat="1" applyFont="1" applyFill="1" applyBorder="1" applyAlignment="1">
      <alignment horizontal="center" vertical="center" wrapText="1"/>
    </xf>
    <xf numFmtId="0" fontId="14" fillId="2" borderId="12" xfId="0" applyNumberFormat="1" applyFont="1" applyFill="1" applyBorder="1" applyAlignment="1">
      <alignment horizontal="center" vertical="center" wrapText="1"/>
    </xf>
    <xf numFmtId="0" fontId="12" fillId="2" borderId="1" xfId="0" applyFont="1" applyFill="1" applyBorder="1" applyAlignment="1">
      <alignment horizontal="center" wrapText="1"/>
    </xf>
    <xf numFmtId="0" fontId="7" fillId="2" borderId="0" xfId="0" applyFont="1" applyFill="1" applyBorder="1" applyAlignment="1">
      <alignment horizontal="center" wrapText="1"/>
    </xf>
    <xf numFmtId="0" fontId="17" fillId="2" borderId="1" xfId="0" applyNumberFormat="1" applyFont="1" applyFill="1" applyBorder="1" applyAlignment="1">
      <alignment horizontal="center"/>
    </xf>
    <xf numFmtId="0" fontId="0" fillId="2" borderId="1" xfId="0" applyNumberFormat="1" applyFont="1" applyFill="1" applyBorder="1" applyAlignment="1"/>
    <xf numFmtId="0" fontId="17" fillId="2" borderId="1" xfId="0" applyNumberFormat="1" applyFont="1" applyFill="1" applyBorder="1" applyAlignment="1"/>
    <xf numFmtId="0" fontId="1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12" fillId="2" borderId="16" xfId="0" applyFont="1" applyFill="1" applyBorder="1" applyAlignment="1">
      <alignment horizontal="right" vertical="center" wrapText="1"/>
    </xf>
    <xf numFmtId="0" fontId="12" fillId="2" borderId="17" xfId="0" applyFont="1" applyFill="1" applyBorder="1" applyAlignment="1">
      <alignment horizontal="right" vertical="center" wrapText="1"/>
    </xf>
    <xf numFmtId="0" fontId="12" fillId="2" borderId="18"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5"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8"/>
  <sheetViews>
    <sheetView tabSelected="1" zoomScale="145" zoomScaleNormal="145" workbookViewId="0">
      <selection activeCell="P15" sqref="P15"/>
    </sheetView>
  </sheetViews>
  <sheetFormatPr defaultRowHeight="12.75"/>
  <cols>
    <col min="1" max="1" width="5.85546875" style="18" customWidth="1"/>
    <col min="2" max="2" width="5.28515625" style="49" customWidth="1"/>
    <col min="3" max="3" width="8.5703125" style="18" bestFit="1" customWidth="1"/>
    <col min="4" max="4" width="8.42578125" style="25" customWidth="1"/>
    <col min="5" max="5" width="11.140625" style="38" bestFit="1" customWidth="1"/>
    <col min="6" max="6" width="9.5703125" style="18" bestFit="1" customWidth="1"/>
    <col min="7" max="7" width="19.42578125" style="53" bestFit="1" customWidth="1"/>
    <col min="8" max="8" width="18.85546875" style="47" customWidth="1"/>
    <col min="9" max="9" width="6" style="48" customWidth="1"/>
    <col min="10" max="10" width="7.7109375" style="48" customWidth="1"/>
    <col min="11" max="11" width="9" style="50" customWidth="1"/>
    <col min="12" max="12" width="6" style="48" bestFit="1" customWidth="1"/>
    <col min="13" max="13" width="9.85546875" style="48" customWidth="1"/>
    <col min="14" max="16384" width="9.140625" style="48"/>
  </cols>
  <sheetData>
    <row r="1" spans="1:13" s="29" customFormat="1">
      <c r="A1" s="20" t="s">
        <v>4</v>
      </c>
      <c r="B1" s="21"/>
      <c r="C1" s="22"/>
      <c r="D1" s="22"/>
      <c r="E1" s="23"/>
      <c r="F1" s="24"/>
      <c r="G1" s="26"/>
      <c r="H1" s="47"/>
      <c r="I1" s="27"/>
      <c r="K1" s="28" t="s">
        <v>155</v>
      </c>
      <c r="L1" s="30"/>
      <c r="M1" s="30"/>
    </row>
    <row r="2" spans="1:13" s="32" customFormat="1">
      <c r="A2" s="20" t="s">
        <v>5</v>
      </c>
      <c r="B2" s="21"/>
      <c r="C2" s="22"/>
      <c r="D2" s="22"/>
      <c r="E2" s="23"/>
      <c r="F2" s="31"/>
      <c r="G2" s="26"/>
      <c r="H2" s="47"/>
      <c r="I2" s="27"/>
      <c r="K2" s="28" t="s">
        <v>1204</v>
      </c>
      <c r="L2" s="30"/>
      <c r="M2" s="30"/>
    </row>
    <row r="3" spans="1:13" s="32" customFormat="1" ht="14.25">
      <c r="A3" s="33" t="s">
        <v>6</v>
      </c>
      <c r="B3" s="34"/>
      <c r="C3" s="22"/>
      <c r="D3" s="22"/>
      <c r="E3" s="35"/>
      <c r="F3" s="36"/>
      <c r="G3" s="51"/>
      <c r="H3" s="47"/>
      <c r="I3" s="27"/>
      <c r="K3" s="28" t="s">
        <v>156</v>
      </c>
      <c r="L3" s="30"/>
      <c r="M3" s="30"/>
    </row>
    <row r="4" spans="1:13" s="32" customFormat="1">
      <c r="A4" s="33" t="s">
        <v>7</v>
      </c>
      <c r="B4" s="34"/>
      <c r="C4" s="22"/>
      <c r="D4" s="22"/>
      <c r="E4" s="58"/>
      <c r="F4" s="36"/>
      <c r="G4" s="26"/>
      <c r="H4" s="47"/>
      <c r="I4" s="27"/>
      <c r="K4" s="28" t="s">
        <v>0</v>
      </c>
      <c r="L4" s="30"/>
      <c r="M4" s="30"/>
    </row>
    <row r="5" spans="1:13" s="32" customFormat="1">
      <c r="A5" s="36"/>
      <c r="B5" s="34"/>
      <c r="C5" s="36"/>
      <c r="D5" s="37"/>
      <c r="E5" s="38"/>
      <c r="F5" s="36"/>
      <c r="G5" s="26"/>
      <c r="H5" s="47"/>
      <c r="I5" s="27"/>
      <c r="K5" s="28" t="s">
        <v>8</v>
      </c>
      <c r="L5" s="30"/>
      <c r="M5" s="30"/>
    </row>
    <row r="6" spans="1:13" s="32" customFormat="1" ht="15" customHeight="1">
      <c r="A6" s="39"/>
      <c r="B6" s="40"/>
      <c r="C6" s="41"/>
      <c r="D6" s="42"/>
      <c r="E6" s="39"/>
      <c r="F6" s="43"/>
      <c r="G6" s="52"/>
      <c r="H6" s="60"/>
      <c r="I6" s="44"/>
      <c r="J6" s="44"/>
      <c r="K6" s="45"/>
      <c r="L6" s="46"/>
    </row>
    <row r="7" spans="1:13" s="59" customFormat="1" ht="25.5">
      <c r="A7" s="57" t="s">
        <v>9</v>
      </c>
      <c r="B7" s="57" t="s">
        <v>99</v>
      </c>
      <c r="C7" s="57" t="s">
        <v>26</v>
      </c>
      <c r="D7" s="57" t="s">
        <v>10</v>
      </c>
      <c r="E7" s="57" t="s">
        <v>11</v>
      </c>
      <c r="F7" s="57" t="s">
        <v>12</v>
      </c>
      <c r="G7" s="57" t="s">
        <v>13</v>
      </c>
      <c r="H7" s="57" t="s">
        <v>14</v>
      </c>
      <c r="I7" s="57" t="s">
        <v>15</v>
      </c>
      <c r="J7" s="57" t="s">
        <v>16</v>
      </c>
      <c r="K7" s="57" t="s">
        <v>17</v>
      </c>
      <c r="L7" s="71" t="s">
        <v>18</v>
      </c>
      <c r="M7" s="71" t="s">
        <v>19</v>
      </c>
    </row>
    <row r="8" spans="1:13" s="59" customFormat="1" ht="15">
      <c r="A8" s="57">
        <v>1</v>
      </c>
      <c r="B8" s="57">
        <v>1</v>
      </c>
      <c r="C8" s="72" t="s">
        <v>157</v>
      </c>
      <c r="D8" s="72" t="s">
        <v>27</v>
      </c>
      <c r="E8" s="66" t="s">
        <v>158</v>
      </c>
      <c r="F8" s="66" t="s">
        <v>159</v>
      </c>
      <c r="G8" s="78" t="s">
        <v>91</v>
      </c>
      <c r="H8" s="73" t="s">
        <v>160</v>
      </c>
      <c r="I8" s="67">
        <v>88</v>
      </c>
      <c r="J8" s="67">
        <v>3058</v>
      </c>
      <c r="K8" s="76"/>
      <c r="L8" s="77"/>
      <c r="M8" s="77"/>
    </row>
    <row r="9" spans="1:13" s="59" customFormat="1" ht="15">
      <c r="A9" s="57">
        <f>A8+1</f>
        <v>2</v>
      </c>
      <c r="B9" s="57"/>
      <c r="C9" s="72"/>
      <c r="D9" s="72"/>
      <c r="E9" s="66" t="s">
        <v>158</v>
      </c>
      <c r="F9" s="66" t="s">
        <v>161</v>
      </c>
      <c r="G9" s="78" t="s">
        <v>162</v>
      </c>
      <c r="H9" s="73" t="s">
        <v>163</v>
      </c>
      <c r="I9" s="67">
        <v>3</v>
      </c>
      <c r="J9" s="67">
        <v>21</v>
      </c>
      <c r="K9" s="76"/>
      <c r="L9" s="77"/>
      <c r="M9" s="77"/>
    </row>
    <row r="10" spans="1:13" s="59" customFormat="1" ht="15">
      <c r="A10" s="57">
        <f t="shared" ref="A10" si="0">A9+1</f>
        <v>3</v>
      </c>
      <c r="B10" s="57"/>
      <c r="C10" s="72"/>
      <c r="D10" s="72"/>
      <c r="E10" s="66" t="s">
        <v>158</v>
      </c>
      <c r="F10" s="66" t="s">
        <v>164</v>
      </c>
      <c r="G10" s="78" t="s">
        <v>97</v>
      </c>
      <c r="H10" s="73" t="s">
        <v>165</v>
      </c>
      <c r="I10" s="67">
        <v>6</v>
      </c>
      <c r="J10" s="67">
        <v>132</v>
      </c>
      <c r="K10" s="76"/>
      <c r="L10" s="77"/>
      <c r="M10" s="77"/>
    </row>
    <row r="11" spans="1:13" s="59" customFormat="1">
      <c r="A11" s="57"/>
      <c r="B11" s="57"/>
      <c r="C11" s="57"/>
      <c r="D11" s="57"/>
      <c r="E11" s="57"/>
      <c r="F11" s="57"/>
      <c r="G11" s="57"/>
      <c r="H11" s="57"/>
      <c r="I11" s="64">
        <f>SUM(I8:I10)</f>
        <v>97</v>
      </c>
      <c r="J11" s="64">
        <f>SUM(J8:J10)</f>
        <v>3211</v>
      </c>
      <c r="K11" s="76">
        <v>3211</v>
      </c>
      <c r="L11" s="77">
        <v>2.33</v>
      </c>
      <c r="M11" s="77">
        <f>K11*L11</f>
        <v>7481.63</v>
      </c>
    </row>
    <row r="12" spans="1:13" s="59" customFormat="1" ht="15">
      <c r="A12" s="57">
        <v>4</v>
      </c>
      <c r="B12" s="57">
        <v>2</v>
      </c>
      <c r="C12" s="72" t="s">
        <v>166</v>
      </c>
      <c r="D12" s="72" t="s">
        <v>27</v>
      </c>
      <c r="E12" s="66" t="s">
        <v>158</v>
      </c>
      <c r="F12" s="66" t="s">
        <v>167</v>
      </c>
      <c r="G12" s="78" t="s">
        <v>72</v>
      </c>
      <c r="H12" s="73" t="s">
        <v>168</v>
      </c>
      <c r="I12" s="67">
        <v>25</v>
      </c>
      <c r="J12" s="67">
        <v>684</v>
      </c>
      <c r="K12" s="76"/>
      <c r="L12" s="77"/>
      <c r="M12" s="77"/>
    </row>
    <row r="13" spans="1:13" s="59" customFormat="1" ht="15">
      <c r="A13" s="57">
        <f>A12+1</f>
        <v>5</v>
      </c>
      <c r="B13" s="57"/>
      <c r="C13" s="72"/>
      <c r="D13" s="72"/>
      <c r="E13" s="66" t="s">
        <v>158</v>
      </c>
      <c r="F13" s="66" t="s">
        <v>169</v>
      </c>
      <c r="G13" s="78" t="s">
        <v>72</v>
      </c>
      <c r="H13" s="73" t="s">
        <v>170</v>
      </c>
      <c r="I13" s="67">
        <v>135</v>
      </c>
      <c r="J13" s="67">
        <v>5047</v>
      </c>
      <c r="K13" s="76"/>
      <c r="L13" s="77"/>
      <c r="M13" s="77"/>
    </row>
    <row r="14" spans="1:13" s="59" customFormat="1">
      <c r="A14" s="57"/>
      <c r="B14" s="57"/>
      <c r="C14" s="57"/>
      <c r="D14" s="57"/>
      <c r="E14" s="57"/>
      <c r="F14" s="57"/>
      <c r="G14" s="57"/>
      <c r="H14" s="57"/>
      <c r="I14" s="64">
        <f>SUM(I12:I13)</f>
        <v>160</v>
      </c>
      <c r="J14" s="64">
        <f>SUM(J12:J13)</f>
        <v>5731</v>
      </c>
      <c r="K14" s="76">
        <v>5731</v>
      </c>
      <c r="L14" s="77">
        <v>2.33</v>
      </c>
      <c r="M14" s="77">
        <f>K14*L14</f>
        <v>13353.23</v>
      </c>
    </row>
    <row r="15" spans="1:13" s="59" customFormat="1" ht="15">
      <c r="A15" s="57">
        <v>6</v>
      </c>
      <c r="B15" s="57">
        <v>3</v>
      </c>
      <c r="C15" s="72" t="s">
        <v>171</v>
      </c>
      <c r="D15" s="72" t="s">
        <v>27</v>
      </c>
      <c r="E15" s="66" t="s">
        <v>158</v>
      </c>
      <c r="F15" s="66" t="s">
        <v>172</v>
      </c>
      <c r="G15" s="78" t="s">
        <v>28</v>
      </c>
      <c r="H15" s="73" t="s">
        <v>173</v>
      </c>
      <c r="I15" s="67">
        <v>24</v>
      </c>
      <c r="J15" s="67">
        <v>300</v>
      </c>
      <c r="K15" s="76"/>
      <c r="L15" s="77"/>
      <c r="M15" s="77"/>
    </row>
    <row r="16" spans="1:13" s="59" customFormat="1" ht="15">
      <c r="A16" s="57">
        <f>A15+1</f>
        <v>7</v>
      </c>
      <c r="B16" s="57"/>
      <c r="C16" s="72"/>
      <c r="D16" s="72"/>
      <c r="E16" s="66" t="s">
        <v>158</v>
      </c>
      <c r="F16" s="66" t="s">
        <v>174</v>
      </c>
      <c r="G16" s="78" t="s">
        <v>28</v>
      </c>
      <c r="H16" s="73" t="s">
        <v>175</v>
      </c>
      <c r="I16" s="67">
        <v>1</v>
      </c>
      <c r="J16" s="67">
        <v>9</v>
      </c>
      <c r="K16" s="76"/>
      <c r="L16" s="77"/>
      <c r="M16" s="77"/>
    </row>
    <row r="17" spans="1:13" s="59" customFormat="1" ht="15">
      <c r="A17" s="57">
        <f t="shared" ref="A17:A19" si="1">A16+1</f>
        <v>8</v>
      </c>
      <c r="B17" s="57"/>
      <c r="C17" s="72"/>
      <c r="D17" s="72"/>
      <c r="E17" s="66" t="s">
        <v>158</v>
      </c>
      <c r="F17" s="66" t="s">
        <v>176</v>
      </c>
      <c r="G17" s="78" t="s">
        <v>28</v>
      </c>
      <c r="H17" s="73" t="s">
        <v>177</v>
      </c>
      <c r="I17" s="67">
        <v>6</v>
      </c>
      <c r="J17" s="67">
        <v>142</v>
      </c>
      <c r="K17" s="76"/>
      <c r="L17" s="77"/>
      <c r="M17" s="77"/>
    </row>
    <row r="18" spans="1:13" s="59" customFormat="1" ht="15">
      <c r="A18" s="57">
        <f t="shared" si="1"/>
        <v>9</v>
      </c>
      <c r="B18" s="57"/>
      <c r="C18" s="72"/>
      <c r="D18" s="72"/>
      <c r="E18" s="66" t="s">
        <v>158</v>
      </c>
      <c r="F18" s="66" t="s">
        <v>178</v>
      </c>
      <c r="G18" s="78" t="s">
        <v>179</v>
      </c>
      <c r="H18" s="73" t="s">
        <v>180</v>
      </c>
      <c r="I18" s="67">
        <v>5</v>
      </c>
      <c r="J18" s="67">
        <v>132</v>
      </c>
      <c r="K18" s="76"/>
      <c r="L18" s="77"/>
      <c r="M18" s="77"/>
    </row>
    <row r="19" spans="1:13" s="59" customFormat="1" ht="15">
      <c r="A19" s="57">
        <f t="shared" si="1"/>
        <v>10</v>
      </c>
      <c r="B19" s="57"/>
      <c r="C19" s="72"/>
      <c r="D19" s="72"/>
      <c r="E19" s="66" t="s">
        <v>158</v>
      </c>
      <c r="F19" s="66" t="s">
        <v>181</v>
      </c>
      <c r="G19" s="78" t="s">
        <v>182</v>
      </c>
      <c r="H19" s="73" t="s">
        <v>183</v>
      </c>
      <c r="I19" s="67">
        <v>59</v>
      </c>
      <c r="J19" s="67">
        <v>1061</v>
      </c>
      <c r="K19" s="76"/>
      <c r="L19" s="77"/>
      <c r="M19" s="77"/>
    </row>
    <row r="20" spans="1:13" s="59" customFormat="1">
      <c r="A20" s="57"/>
      <c r="B20" s="57"/>
      <c r="C20" s="57"/>
      <c r="D20" s="57"/>
      <c r="E20" s="57"/>
      <c r="F20" s="57"/>
      <c r="G20" s="57"/>
      <c r="H20" s="57"/>
      <c r="I20" s="64">
        <f>SUM(I15:I19)</f>
        <v>95</v>
      </c>
      <c r="J20" s="64">
        <f>SUM(J15:J19)</f>
        <v>1644</v>
      </c>
      <c r="K20" s="76">
        <v>1644</v>
      </c>
      <c r="L20" s="77">
        <v>2.33</v>
      </c>
      <c r="M20" s="77">
        <f>K20*L20</f>
        <v>3830.52</v>
      </c>
    </row>
    <row r="21" spans="1:13" s="59" customFormat="1" ht="15">
      <c r="A21" s="57">
        <v>11</v>
      </c>
      <c r="B21" s="57">
        <v>4</v>
      </c>
      <c r="C21" s="72" t="s">
        <v>184</v>
      </c>
      <c r="D21" s="72" t="s">
        <v>27</v>
      </c>
      <c r="E21" s="66" t="s">
        <v>158</v>
      </c>
      <c r="F21" s="66" t="s">
        <v>185</v>
      </c>
      <c r="G21" s="78" t="s">
        <v>40</v>
      </c>
      <c r="H21" s="73" t="s">
        <v>186</v>
      </c>
      <c r="I21" s="67">
        <v>23</v>
      </c>
      <c r="J21" s="67">
        <v>116</v>
      </c>
      <c r="K21" s="76"/>
      <c r="L21" s="77"/>
      <c r="M21" s="77"/>
    </row>
    <row r="22" spans="1:13" s="59" customFormat="1" ht="15">
      <c r="A22" s="57">
        <f>A21+1</f>
        <v>12</v>
      </c>
      <c r="B22" s="57"/>
      <c r="C22" s="72"/>
      <c r="D22" s="72"/>
      <c r="E22" s="66" t="s">
        <v>158</v>
      </c>
      <c r="F22" s="66" t="s">
        <v>187</v>
      </c>
      <c r="G22" s="78" t="s">
        <v>40</v>
      </c>
      <c r="H22" s="73" t="s">
        <v>188</v>
      </c>
      <c r="I22" s="67">
        <v>27</v>
      </c>
      <c r="J22" s="67">
        <v>442</v>
      </c>
      <c r="K22" s="76"/>
      <c r="L22" s="77"/>
      <c r="M22" s="77"/>
    </row>
    <row r="23" spans="1:13" s="59" customFormat="1" ht="15">
      <c r="A23" s="57">
        <f t="shared" ref="A23:A32" si="2">A22+1</f>
        <v>13</v>
      </c>
      <c r="B23" s="57"/>
      <c r="C23" s="72"/>
      <c r="D23" s="72"/>
      <c r="E23" s="66" t="s">
        <v>158</v>
      </c>
      <c r="F23" s="66" t="s">
        <v>189</v>
      </c>
      <c r="G23" s="78" t="s">
        <v>190</v>
      </c>
      <c r="H23" s="73" t="s">
        <v>191</v>
      </c>
      <c r="I23" s="67">
        <v>23</v>
      </c>
      <c r="J23" s="67">
        <v>120</v>
      </c>
      <c r="K23" s="76"/>
      <c r="L23" s="77"/>
      <c r="M23" s="77"/>
    </row>
    <row r="24" spans="1:13" s="59" customFormat="1" ht="15">
      <c r="A24" s="57">
        <f t="shared" si="2"/>
        <v>14</v>
      </c>
      <c r="B24" s="57"/>
      <c r="C24" s="72"/>
      <c r="D24" s="72"/>
      <c r="E24" s="66" t="s">
        <v>158</v>
      </c>
      <c r="F24" s="66" t="s">
        <v>192</v>
      </c>
      <c r="G24" s="78" t="s">
        <v>40</v>
      </c>
      <c r="H24" s="73" t="s">
        <v>193</v>
      </c>
      <c r="I24" s="67">
        <v>27</v>
      </c>
      <c r="J24" s="67">
        <v>285</v>
      </c>
      <c r="K24" s="76"/>
      <c r="L24" s="77"/>
      <c r="M24" s="77"/>
    </row>
    <row r="25" spans="1:13" s="59" customFormat="1" ht="15">
      <c r="A25" s="57">
        <f t="shared" si="2"/>
        <v>15</v>
      </c>
      <c r="B25" s="57"/>
      <c r="C25" s="72"/>
      <c r="D25" s="72"/>
      <c r="E25" s="66" t="s">
        <v>158</v>
      </c>
      <c r="F25" s="66" t="s">
        <v>194</v>
      </c>
      <c r="G25" s="78" t="s">
        <v>40</v>
      </c>
      <c r="H25" s="73" t="s">
        <v>195</v>
      </c>
      <c r="I25" s="67">
        <v>5</v>
      </c>
      <c r="J25" s="67">
        <v>133</v>
      </c>
      <c r="K25" s="76"/>
      <c r="L25" s="77"/>
      <c r="M25" s="77"/>
    </row>
    <row r="26" spans="1:13" s="59" customFormat="1" ht="15">
      <c r="A26" s="57">
        <f t="shared" si="2"/>
        <v>16</v>
      </c>
      <c r="B26" s="57"/>
      <c r="C26" s="72"/>
      <c r="D26" s="72"/>
      <c r="E26" s="66" t="s">
        <v>158</v>
      </c>
      <c r="F26" s="66" t="s">
        <v>196</v>
      </c>
      <c r="G26" s="78" t="s">
        <v>149</v>
      </c>
      <c r="H26" s="73" t="s">
        <v>197</v>
      </c>
      <c r="I26" s="67">
        <v>21</v>
      </c>
      <c r="J26" s="67">
        <v>228</v>
      </c>
      <c r="K26" s="76"/>
      <c r="L26" s="77"/>
      <c r="M26" s="77"/>
    </row>
    <row r="27" spans="1:13" s="59" customFormat="1" ht="15">
      <c r="A27" s="57">
        <f t="shared" si="2"/>
        <v>17</v>
      </c>
      <c r="B27" s="57"/>
      <c r="C27" s="72"/>
      <c r="D27" s="72"/>
      <c r="E27" s="66" t="s">
        <v>158</v>
      </c>
      <c r="F27" s="66" t="s">
        <v>198</v>
      </c>
      <c r="G27" s="78" t="s">
        <v>39</v>
      </c>
      <c r="H27" s="73" t="s">
        <v>199</v>
      </c>
      <c r="I27" s="67">
        <v>5</v>
      </c>
      <c r="J27" s="67">
        <v>132</v>
      </c>
      <c r="K27" s="76"/>
      <c r="L27" s="77"/>
      <c r="M27" s="77"/>
    </row>
    <row r="28" spans="1:13" s="59" customFormat="1" ht="15">
      <c r="A28" s="57">
        <f t="shared" si="2"/>
        <v>18</v>
      </c>
      <c r="B28" s="57"/>
      <c r="C28" s="72"/>
      <c r="D28" s="72"/>
      <c r="E28" s="66" t="s">
        <v>158</v>
      </c>
      <c r="F28" s="66" t="s">
        <v>200</v>
      </c>
      <c r="G28" s="78" t="s">
        <v>201</v>
      </c>
      <c r="H28" s="73" t="s">
        <v>202</v>
      </c>
      <c r="I28" s="67">
        <v>10</v>
      </c>
      <c r="J28" s="67">
        <v>131</v>
      </c>
      <c r="K28" s="76"/>
      <c r="L28" s="77"/>
      <c r="M28" s="77"/>
    </row>
    <row r="29" spans="1:13" s="59" customFormat="1">
      <c r="A29" s="57"/>
      <c r="B29" s="57"/>
      <c r="C29" s="57"/>
      <c r="D29" s="57"/>
      <c r="E29" s="57"/>
      <c r="F29" s="57"/>
      <c r="G29" s="57"/>
      <c r="H29" s="57"/>
      <c r="I29" s="64">
        <f>SUM(I21:I28)</f>
        <v>141</v>
      </c>
      <c r="J29" s="64">
        <f>SUM(J21:J28)</f>
        <v>1587</v>
      </c>
      <c r="K29" s="76">
        <v>2500</v>
      </c>
      <c r="L29" s="77">
        <v>2.33</v>
      </c>
      <c r="M29" s="77">
        <f>K29*L29</f>
        <v>5825</v>
      </c>
    </row>
    <row r="30" spans="1:13" s="59" customFormat="1" ht="15">
      <c r="A30" s="57">
        <v>19</v>
      </c>
      <c r="B30" s="57">
        <v>5</v>
      </c>
      <c r="C30" s="72" t="s">
        <v>203</v>
      </c>
      <c r="D30" s="72" t="s">
        <v>27</v>
      </c>
      <c r="E30" s="66" t="s">
        <v>158</v>
      </c>
      <c r="F30" s="66" t="s">
        <v>204</v>
      </c>
      <c r="G30" s="78" t="s">
        <v>72</v>
      </c>
      <c r="H30" s="73" t="s">
        <v>205</v>
      </c>
      <c r="I30" s="67">
        <v>43</v>
      </c>
      <c r="J30" s="67">
        <v>918</v>
      </c>
      <c r="K30" s="76"/>
      <c r="L30" s="77"/>
      <c r="M30" s="77"/>
    </row>
    <row r="31" spans="1:13" s="59" customFormat="1" ht="15">
      <c r="A31" s="57">
        <f>A30+1</f>
        <v>20</v>
      </c>
      <c r="B31" s="57"/>
      <c r="C31" s="72"/>
      <c r="D31" s="72"/>
      <c r="E31" s="66" t="s">
        <v>158</v>
      </c>
      <c r="F31" s="66" t="s">
        <v>206</v>
      </c>
      <c r="G31" s="78" t="s">
        <v>47</v>
      </c>
      <c r="H31" s="73" t="s">
        <v>207</v>
      </c>
      <c r="I31" s="67">
        <v>9</v>
      </c>
      <c r="J31" s="67">
        <v>172</v>
      </c>
      <c r="K31" s="76"/>
      <c r="L31" s="77"/>
      <c r="M31" s="77"/>
    </row>
    <row r="32" spans="1:13" s="59" customFormat="1" ht="15">
      <c r="A32" s="57">
        <f t="shared" si="2"/>
        <v>21</v>
      </c>
      <c r="B32" s="57"/>
      <c r="C32" s="72"/>
      <c r="D32" s="72"/>
      <c r="E32" s="66" t="s">
        <v>158</v>
      </c>
      <c r="F32" s="66" t="s">
        <v>208</v>
      </c>
      <c r="G32" s="78" t="s">
        <v>209</v>
      </c>
      <c r="H32" s="73" t="s">
        <v>210</v>
      </c>
      <c r="I32" s="67">
        <v>1</v>
      </c>
      <c r="J32" s="67">
        <v>9</v>
      </c>
      <c r="K32" s="76"/>
      <c r="L32" s="77"/>
      <c r="M32" s="77"/>
    </row>
    <row r="33" spans="1:13" s="59" customFormat="1">
      <c r="A33" s="57"/>
      <c r="B33" s="57"/>
      <c r="C33" s="57"/>
      <c r="D33" s="57"/>
      <c r="E33" s="57"/>
      <c r="F33" s="57"/>
      <c r="G33" s="57"/>
      <c r="H33" s="57"/>
      <c r="I33" s="64">
        <f>SUM(I30:I32)</f>
        <v>53</v>
      </c>
      <c r="J33" s="64">
        <f>SUM(J30:J32)</f>
        <v>1099</v>
      </c>
      <c r="K33" s="76">
        <v>1500</v>
      </c>
      <c r="L33" s="77">
        <v>2.33</v>
      </c>
      <c r="M33" s="77">
        <f>K33*L33</f>
        <v>3495</v>
      </c>
    </row>
    <row r="34" spans="1:13" s="59" customFormat="1" ht="15">
      <c r="A34" s="57">
        <v>22</v>
      </c>
      <c r="B34" s="57">
        <v>6</v>
      </c>
      <c r="C34" s="72" t="s">
        <v>211</v>
      </c>
      <c r="D34" s="72" t="s">
        <v>27</v>
      </c>
      <c r="E34" s="66" t="s">
        <v>158</v>
      </c>
      <c r="F34" s="66" t="s">
        <v>212</v>
      </c>
      <c r="G34" s="78" t="s">
        <v>40</v>
      </c>
      <c r="H34" s="73" t="s">
        <v>213</v>
      </c>
      <c r="I34" s="67">
        <v>50</v>
      </c>
      <c r="J34" s="67">
        <v>2050</v>
      </c>
      <c r="K34" s="76"/>
      <c r="L34" s="77"/>
      <c r="M34" s="77"/>
    </row>
    <row r="35" spans="1:13" s="59" customFormat="1" ht="15">
      <c r="A35" s="57">
        <f>A34+1</f>
        <v>23</v>
      </c>
      <c r="B35" s="57"/>
      <c r="C35" s="72"/>
      <c r="D35" s="72"/>
      <c r="E35" s="66" t="s">
        <v>158</v>
      </c>
      <c r="F35" s="66" t="s">
        <v>214</v>
      </c>
      <c r="G35" s="78" t="s">
        <v>87</v>
      </c>
      <c r="H35" s="73" t="s">
        <v>215</v>
      </c>
      <c r="I35" s="67">
        <v>10</v>
      </c>
      <c r="J35" s="67">
        <v>148</v>
      </c>
      <c r="K35" s="76"/>
      <c r="L35" s="77"/>
      <c r="M35" s="77"/>
    </row>
    <row r="36" spans="1:13" s="59" customFormat="1" ht="15">
      <c r="A36" s="57">
        <f t="shared" ref="A36:A38" si="3">A35+1</f>
        <v>24</v>
      </c>
      <c r="B36" s="57"/>
      <c r="C36" s="72"/>
      <c r="D36" s="72"/>
      <c r="E36" s="66" t="s">
        <v>158</v>
      </c>
      <c r="F36" s="66" t="s">
        <v>216</v>
      </c>
      <c r="G36" s="78" t="s">
        <v>127</v>
      </c>
      <c r="H36" s="73" t="s">
        <v>217</v>
      </c>
      <c r="I36" s="67">
        <v>9</v>
      </c>
      <c r="J36" s="67">
        <v>147</v>
      </c>
      <c r="K36" s="76"/>
      <c r="L36" s="77"/>
      <c r="M36" s="77"/>
    </row>
    <row r="37" spans="1:13" s="59" customFormat="1" ht="15">
      <c r="A37" s="57">
        <f t="shared" si="3"/>
        <v>25</v>
      </c>
      <c r="B37" s="57"/>
      <c r="C37" s="72"/>
      <c r="D37" s="72"/>
      <c r="E37" s="66" t="s">
        <v>158</v>
      </c>
      <c r="F37" s="66" t="s">
        <v>218</v>
      </c>
      <c r="G37" s="78" t="s">
        <v>109</v>
      </c>
      <c r="H37" s="73" t="s">
        <v>219</v>
      </c>
      <c r="I37" s="67">
        <v>2</v>
      </c>
      <c r="J37" s="67">
        <v>26</v>
      </c>
      <c r="K37" s="76"/>
      <c r="L37" s="77"/>
      <c r="M37" s="77"/>
    </row>
    <row r="38" spans="1:13" s="59" customFormat="1" ht="15">
      <c r="A38" s="57">
        <f t="shared" si="3"/>
        <v>26</v>
      </c>
      <c r="B38" s="57"/>
      <c r="C38" s="72"/>
      <c r="D38" s="72"/>
      <c r="E38" s="66" t="s">
        <v>158</v>
      </c>
      <c r="F38" s="66" t="s">
        <v>220</v>
      </c>
      <c r="G38" s="78" t="s">
        <v>221</v>
      </c>
      <c r="H38" s="73" t="s">
        <v>222</v>
      </c>
      <c r="I38" s="67">
        <v>6</v>
      </c>
      <c r="J38" s="67">
        <v>132</v>
      </c>
      <c r="K38" s="76"/>
      <c r="L38" s="77"/>
      <c r="M38" s="77"/>
    </row>
    <row r="39" spans="1:13" s="59" customFormat="1">
      <c r="A39" s="57"/>
      <c r="B39" s="57"/>
      <c r="C39" s="57"/>
      <c r="D39" s="57"/>
      <c r="E39" s="57"/>
      <c r="F39" s="57"/>
      <c r="G39" s="57"/>
      <c r="H39" s="57"/>
      <c r="I39" s="64">
        <f>SUM(I34:I38)</f>
        <v>77</v>
      </c>
      <c r="J39" s="64">
        <f>SUM(J34:J38)</f>
        <v>2503</v>
      </c>
      <c r="K39" s="76">
        <v>2503</v>
      </c>
      <c r="L39" s="77">
        <v>2.33</v>
      </c>
      <c r="M39" s="77">
        <f>K39*L39</f>
        <v>5831.99</v>
      </c>
    </row>
    <row r="40" spans="1:13" s="59" customFormat="1" ht="15">
      <c r="A40" s="57">
        <v>27</v>
      </c>
      <c r="B40" s="57">
        <v>7</v>
      </c>
      <c r="C40" s="72" t="s">
        <v>223</v>
      </c>
      <c r="D40" s="72" t="s">
        <v>27</v>
      </c>
      <c r="E40" s="66" t="s">
        <v>158</v>
      </c>
      <c r="F40" s="66" t="s">
        <v>224</v>
      </c>
      <c r="G40" s="78" t="s">
        <v>43</v>
      </c>
      <c r="H40" s="73" t="s">
        <v>225</v>
      </c>
      <c r="I40" s="67">
        <v>21</v>
      </c>
      <c r="J40" s="67">
        <v>430</v>
      </c>
      <c r="K40" s="76"/>
      <c r="L40" s="77"/>
      <c r="M40" s="77"/>
    </row>
    <row r="41" spans="1:13" s="59" customFormat="1" ht="15">
      <c r="A41" s="57">
        <f>A40+1</f>
        <v>28</v>
      </c>
      <c r="B41" s="57"/>
      <c r="C41" s="72"/>
      <c r="D41" s="72"/>
      <c r="E41" s="66" t="s">
        <v>158</v>
      </c>
      <c r="F41" s="66" t="s">
        <v>226</v>
      </c>
      <c r="G41" s="78" t="s">
        <v>144</v>
      </c>
      <c r="H41" s="73" t="s">
        <v>227</v>
      </c>
      <c r="I41" s="67">
        <v>9</v>
      </c>
      <c r="J41" s="67">
        <v>139</v>
      </c>
      <c r="K41" s="76"/>
      <c r="L41" s="77"/>
      <c r="M41" s="77"/>
    </row>
    <row r="42" spans="1:13" s="59" customFormat="1" ht="15">
      <c r="A42" s="57">
        <f t="shared" ref="A42:A43" si="4">A41+1</f>
        <v>29</v>
      </c>
      <c r="B42" s="57"/>
      <c r="C42" s="72"/>
      <c r="D42" s="72"/>
      <c r="E42" s="66" t="s">
        <v>158</v>
      </c>
      <c r="F42" s="66" t="s">
        <v>228</v>
      </c>
      <c r="G42" s="78" t="s">
        <v>143</v>
      </c>
      <c r="H42" s="73" t="s">
        <v>229</v>
      </c>
      <c r="I42" s="67">
        <v>50</v>
      </c>
      <c r="J42" s="67">
        <v>2050</v>
      </c>
      <c r="K42" s="76"/>
      <c r="L42" s="77"/>
      <c r="M42" s="77"/>
    </row>
    <row r="43" spans="1:13" s="59" customFormat="1" ht="15">
      <c r="A43" s="57">
        <f t="shared" si="4"/>
        <v>30</v>
      </c>
      <c r="B43" s="57"/>
      <c r="C43" s="72"/>
      <c r="D43" s="72"/>
      <c r="E43" s="66" t="s">
        <v>158</v>
      </c>
      <c r="F43" s="66" t="s">
        <v>230</v>
      </c>
      <c r="G43" s="78" t="s">
        <v>141</v>
      </c>
      <c r="H43" s="73" t="s">
        <v>231</v>
      </c>
      <c r="I43" s="67">
        <v>5</v>
      </c>
      <c r="J43" s="67">
        <v>144</v>
      </c>
      <c r="K43" s="76"/>
      <c r="L43" s="77"/>
      <c r="M43" s="77"/>
    </row>
    <row r="44" spans="1:13" s="59" customFormat="1">
      <c r="A44" s="57"/>
      <c r="B44" s="57"/>
      <c r="C44" s="57"/>
      <c r="D44" s="57"/>
      <c r="E44" s="57"/>
      <c r="F44" s="57"/>
      <c r="G44" s="57"/>
      <c r="H44" s="57"/>
      <c r="I44" s="64">
        <f>SUM(I40:I43)</f>
        <v>85</v>
      </c>
      <c r="J44" s="64">
        <f>SUM(J40:J43)</f>
        <v>2763</v>
      </c>
      <c r="K44" s="76">
        <v>2763</v>
      </c>
      <c r="L44" s="77">
        <v>2.33</v>
      </c>
      <c r="M44" s="77">
        <f>K44*L44</f>
        <v>6437.79</v>
      </c>
    </row>
    <row r="45" spans="1:13" s="59" customFormat="1" ht="15">
      <c r="A45" s="57">
        <v>31</v>
      </c>
      <c r="B45" s="57">
        <v>8</v>
      </c>
      <c r="C45" s="72" t="s">
        <v>232</v>
      </c>
      <c r="D45" s="72" t="s">
        <v>27</v>
      </c>
      <c r="E45" s="66" t="s">
        <v>158</v>
      </c>
      <c r="F45" s="66" t="s">
        <v>233</v>
      </c>
      <c r="G45" s="78" t="s">
        <v>234</v>
      </c>
      <c r="H45" s="73" t="s">
        <v>235</v>
      </c>
      <c r="I45" s="67">
        <v>22</v>
      </c>
      <c r="J45" s="67">
        <v>252</v>
      </c>
      <c r="K45" s="76"/>
      <c r="L45" s="77"/>
      <c r="M45" s="77"/>
    </row>
    <row r="46" spans="1:13" s="59" customFormat="1" ht="15">
      <c r="A46" s="57">
        <f>A45+1</f>
        <v>32</v>
      </c>
      <c r="B46" s="57"/>
      <c r="C46" s="72"/>
      <c r="D46" s="72"/>
      <c r="E46" s="66" t="s">
        <v>158</v>
      </c>
      <c r="F46" s="66" t="s">
        <v>236</v>
      </c>
      <c r="G46" s="78" t="s">
        <v>237</v>
      </c>
      <c r="H46" s="73" t="s">
        <v>238</v>
      </c>
      <c r="I46" s="67">
        <v>5</v>
      </c>
      <c r="J46" s="67">
        <v>133</v>
      </c>
      <c r="K46" s="76"/>
      <c r="L46" s="77"/>
      <c r="M46" s="77"/>
    </row>
    <row r="47" spans="1:13" s="59" customFormat="1" ht="15">
      <c r="A47" s="57">
        <f t="shared" ref="A47:A51" si="5">A46+1</f>
        <v>33</v>
      </c>
      <c r="B47" s="57"/>
      <c r="C47" s="72"/>
      <c r="D47" s="72"/>
      <c r="E47" s="66" t="s">
        <v>158</v>
      </c>
      <c r="F47" s="66" t="s">
        <v>239</v>
      </c>
      <c r="G47" s="78" t="s">
        <v>64</v>
      </c>
      <c r="H47" s="73" t="s">
        <v>240</v>
      </c>
      <c r="I47" s="67">
        <v>15</v>
      </c>
      <c r="J47" s="67">
        <v>364</v>
      </c>
      <c r="K47" s="76"/>
      <c r="L47" s="77"/>
      <c r="M47" s="77"/>
    </row>
    <row r="48" spans="1:13" s="59" customFormat="1" ht="15">
      <c r="A48" s="57">
        <f t="shared" si="5"/>
        <v>34</v>
      </c>
      <c r="B48" s="57"/>
      <c r="C48" s="72"/>
      <c r="D48" s="72"/>
      <c r="E48" s="66" t="s">
        <v>158</v>
      </c>
      <c r="F48" s="66" t="s">
        <v>241</v>
      </c>
      <c r="G48" s="78" t="s">
        <v>63</v>
      </c>
      <c r="H48" s="73" t="s">
        <v>242</v>
      </c>
      <c r="I48" s="67">
        <v>29</v>
      </c>
      <c r="J48" s="67">
        <v>128</v>
      </c>
      <c r="K48" s="76"/>
      <c r="L48" s="77"/>
      <c r="M48" s="77"/>
    </row>
    <row r="49" spans="1:13" s="59" customFormat="1" ht="15">
      <c r="A49" s="57">
        <f t="shared" si="5"/>
        <v>35</v>
      </c>
      <c r="B49" s="57"/>
      <c r="C49" s="72"/>
      <c r="D49" s="72"/>
      <c r="E49" s="66" t="s">
        <v>158</v>
      </c>
      <c r="F49" s="66" t="s">
        <v>243</v>
      </c>
      <c r="G49" s="78" t="s">
        <v>147</v>
      </c>
      <c r="H49" s="73" t="s">
        <v>244</v>
      </c>
      <c r="I49" s="67">
        <v>1</v>
      </c>
      <c r="J49" s="67">
        <v>6</v>
      </c>
      <c r="K49" s="76"/>
      <c r="L49" s="77"/>
      <c r="M49" s="77"/>
    </row>
    <row r="50" spans="1:13" s="59" customFormat="1" ht="15">
      <c r="A50" s="57">
        <f t="shared" si="5"/>
        <v>36</v>
      </c>
      <c r="B50" s="57"/>
      <c r="C50" s="72"/>
      <c r="D50" s="72"/>
      <c r="E50" s="66" t="s">
        <v>158</v>
      </c>
      <c r="F50" s="66" t="s">
        <v>245</v>
      </c>
      <c r="G50" s="78" t="s">
        <v>147</v>
      </c>
      <c r="H50" s="73" t="s">
        <v>246</v>
      </c>
      <c r="I50" s="67">
        <v>4</v>
      </c>
      <c r="J50" s="67">
        <v>24</v>
      </c>
      <c r="K50" s="76"/>
      <c r="L50" s="77"/>
      <c r="M50" s="77"/>
    </row>
    <row r="51" spans="1:13" s="59" customFormat="1" ht="15">
      <c r="A51" s="57">
        <f t="shared" si="5"/>
        <v>37</v>
      </c>
      <c r="B51" s="57"/>
      <c r="C51" s="72"/>
      <c r="D51" s="72"/>
      <c r="E51" s="66" t="s">
        <v>158</v>
      </c>
      <c r="F51" s="66" t="s">
        <v>247</v>
      </c>
      <c r="G51" s="78" t="s">
        <v>121</v>
      </c>
      <c r="H51" s="73" t="s">
        <v>248</v>
      </c>
      <c r="I51" s="67">
        <v>12</v>
      </c>
      <c r="J51" s="67">
        <v>347</v>
      </c>
      <c r="K51" s="76"/>
      <c r="L51" s="77"/>
      <c r="M51" s="77"/>
    </row>
    <row r="52" spans="1:13" s="59" customFormat="1">
      <c r="A52" s="57"/>
      <c r="B52" s="57"/>
      <c r="C52" s="57"/>
      <c r="D52" s="57"/>
      <c r="E52" s="57"/>
      <c r="F52" s="57"/>
      <c r="G52" s="57"/>
      <c r="H52" s="57"/>
      <c r="I52" s="64">
        <f>SUM(I45:I51)</f>
        <v>88</v>
      </c>
      <c r="J52" s="64">
        <f>SUM(J45:J51)</f>
        <v>1254</v>
      </c>
      <c r="K52" s="76">
        <v>1500</v>
      </c>
      <c r="L52" s="77">
        <v>2.33</v>
      </c>
      <c r="M52" s="77">
        <f>K52*L52</f>
        <v>3495</v>
      </c>
    </row>
    <row r="53" spans="1:13" s="59" customFormat="1" ht="15">
      <c r="A53" s="57">
        <v>38</v>
      </c>
      <c r="B53" s="57">
        <v>9</v>
      </c>
      <c r="C53" s="72" t="s">
        <v>249</v>
      </c>
      <c r="D53" s="72" t="s">
        <v>27</v>
      </c>
      <c r="E53" s="66" t="s">
        <v>158</v>
      </c>
      <c r="F53" s="66" t="s">
        <v>250</v>
      </c>
      <c r="G53" s="78" t="s">
        <v>251</v>
      </c>
      <c r="H53" s="73" t="s">
        <v>252</v>
      </c>
      <c r="I53" s="67">
        <v>5</v>
      </c>
      <c r="J53" s="67">
        <v>133</v>
      </c>
      <c r="K53" s="76"/>
      <c r="L53" s="77"/>
      <c r="M53" s="77"/>
    </row>
    <row r="54" spans="1:13" s="59" customFormat="1" ht="15">
      <c r="A54" s="57">
        <f>A53+1</f>
        <v>39</v>
      </c>
      <c r="B54" s="57"/>
      <c r="C54" s="72"/>
      <c r="D54" s="72"/>
      <c r="E54" s="66" t="s">
        <v>158</v>
      </c>
      <c r="F54" s="66" t="s">
        <v>253</v>
      </c>
      <c r="G54" s="78" t="s">
        <v>139</v>
      </c>
      <c r="H54" s="73" t="s">
        <v>254</v>
      </c>
      <c r="I54" s="67">
        <v>6</v>
      </c>
      <c r="J54" s="67">
        <v>132</v>
      </c>
      <c r="K54" s="76"/>
      <c r="L54" s="77"/>
      <c r="M54" s="77"/>
    </row>
    <row r="55" spans="1:13" s="59" customFormat="1" ht="15">
      <c r="A55" s="57">
        <f t="shared" ref="A55:A56" si="6">A54+1</f>
        <v>40</v>
      </c>
      <c r="B55" s="57"/>
      <c r="C55" s="72"/>
      <c r="D55" s="72"/>
      <c r="E55" s="66" t="s">
        <v>158</v>
      </c>
      <c r="F55" s="66" t="s">
        <v>255</v>
      </c>
      <c r="G55" s="78" t="s">
        <v>256</v>
      </c>
      <c r="H55" s="73" t="s">
        <v>257</v>
      </c>
      <c r="I55" s="67">
        <v>5</v>
      </c>
      <c r="J55" s="67">
        <v>133</v>
      </c>
      <c r="K55" s="76"/>
      <c r="L55" s="77"/>
      <c r="M55" s="77"/>
    </row>
    <row r="56" spans="1:13" s="59" customFormat="1" ht="30">
      <c r="A56" s="57">
        <f t="shared" si="6"/>
        <v>41</v>
      </c>
      <c r="B56" s="57"/>
      <c r="C56" s="72"/>
      <c r="D56" s="72"/>
      <c r="E56" s="66" t="s">
        <v>158</v>
      </c>
      <c r="F56" s="66" t="s">
        <v>258</v>
      </c>
      <c r="G56" s="78" t="s">
        <v>107</v>
      </c>
      <c r="H56" s="73" t="s">
        <v>259</v>
      </c>
      <c r="I56" s="67">
        <v>102</v>
      </c>
      <c r="J56" s="67">
        <v>2385</v>
      </c>
      <c r="K56" s="76"/>
      <c r="L56" s="77"/>
      <c r="M56" s="77"/>
    </row>
    <row r="57" spans="1:13" s="59" customFormat="1">
      <c r="A57" s="57"/>
      <c r="B57" s="57"/>
      <c r="C57" s="57"/>
      <c r="D57" s="57"/>
      <c r="E57" s="57"/>
      <c r="F57" s="57"/>
      <c r="G57" s="57"/>
      <c r="H57" s="57"/>
      <c r="I57" s="64">
        <f>SUM(I53:I56)</f>
        <v>118</v>
      </c>
      <c r="J57" s="64">
        <f>SUM(J53:J56)</f>
        <v>2783</v>
      </c>
      <c r="K57" s="76">
        <v>2783</v>
      </c>
      <c r="L57" s="77">
        <v>2.33</v>
      </c>
      <c r="M57" s="77">
        <f>K57*L57</f>
        <v>6484.39</v>
      </c>
    </row>
    <row r="58" spans="1:13" s="59" customFormat="1" ht="15">
      <c r="A58" s="57">
        <v>42</v>
      </c>
      <c r="B58" s="57">
        <v>10</v>
      </c>
      <c r="C58" s="72" t="s">
        <v>260</v>
      </c>
      <c r="D58" s="72" t="s">
        <v>27</v>
      </c>
      <c r="E58" s="66" t="s">
        <v>158</v>
      </c>
      <c r="F58" s="66" t="s">
        <v>261</v>
      </c>
      <c r="G58" s="78" t="s">
        <v>262</v>
      </c>
      <c r="H58" s="73" t="s">
        <v>263</v>
      </c>
      <c r="I58" s="67">
        <v>2</v>
      </c>
      <c r="J58" s="67">
        <v>18</v>
      </c>
      <c r="K58" s="76"/>
      <c r="L58" s="77"/>
      <c r="M58" s="77"/>
    </row>
    <row r="59" spans="1:13" s="59" customFormat="1" ht="15">
      <c r="A59" s="57">
        <f>A58+1</f>
        <v>43</v>
      </c>
      <c r="B59" s="57"/>
      <c r="C59" s="72"/>
      <c r="D59" s="72"/>
      <c r="E59" s="66" t="s">
        <v>158</v>
      </c>
      <c r="F59" s="66" t="s">
        <v>264</v>
      </c>
      <c r="G59" s="78" t="s">
        <v>94</v>
      </c>
      <c r="H59" s="73" t="s">
        <v>265</v>
      </c>
      <c r="I59" s="67">
        <v>8</v>
      </c>
      <c r="J59" s="67">
        <v>141</v>
      </c>
      <c r="K59" s="76"/>
      <c r="L59" s="77"/>
      <c r="M59" s="77"/>
    </row>
    <row r="60" spans="1:13" s="59" customFormat="1" ht="30">
      <c r="A60" s="57">
        <f t="shared" ref="A60:A63" si="7">A59+1</f>
        <v>44</v>
      </c>
      <c r="B60" s="57"/>
      <c r="C60" s="72"/>
      <c r="D60" s="72"/>
      <c r="E60" s="66" t="s">
        <v>158</v>
      </c>
      <c r="F60" s="66" t="s">
        <v>266</v>
      </c>
      <c r="G60" s="78" t="s">
        <v>94</v>
      </c>
      <c r="H60" s="73" t="s">
        <v>267</v>
      </c>
      <c r="I60" s="67">
        <v>21</v>
      </c>
      <c r="J60" s="67">
        <v>406</v>
      </c>
      <c r="K60" s="76"/>
      <c r="L60" s="77"/>
      <c r="M60" s="77"/>
    </row>
    <row r="61" spans="1:13" s="59" customFormat="1" ht="15">
      <c r="A61" s="57">
        <f t="shared" si="7"/>
        <v>45</v>
      </c>
      <c r="B61" s="57"/>
      <c r="C61" s="72"/>
      <c r="D61" s="72"/>
      <c r="E61" s="66" t="s">
        <v>158</v>
      </c>
      <c r="F61" s="66" t="s">
        <v>268</v>
      </c>
      <c r="G61" s="78" t="s">
        <v>93</v>
      </c>
      <c r="H61" s="73" t="s">
        <v>269</v>
      </c>
      <c r="I61" s="67">
        <v>22</v>
      </c>
      <c r="J61" s="67">
        <v>198</v>
      </c>
      <c r="K61" s="76"/>
      <c r="L61" s="77"/>
      <c r="M61" s="77"/>
    </row>
    <row r="62" spans="1:13" s="59" customFormat="1" ht="15">
      <c r="A62" s="57">
        <f t="shared" si="7"/>
        <v>46</v>
      </c>
      <c r="B62" s="57"/>
      <c r="C62" s="72"/>
      <c r="D62" s="72"/>
      <c r="E62" s="66" t="s">
        <v>158</v>
      </c>
      <c r="F62" s="66" t="s">
        <v>270</v>
      </c>
      <c r="G62" s="78" t="s">
        <v>71</v>
      </c>
      <c r="H62" s="73" t="s">
        <v>271</v>
      </c>
      <c r="I62" s="67">
        <v>6</v>
      </c>
      <c r="J62" s="67">
        <v>136</v>
      </c>
      <c r="K62" s="76"/>
      <c r="L62" s="77"/>
      <c r="M62" s="77"/>
    </row>
    <row r="63" spans="1:13" s="59" customFormat="1" ht="45">
      <c r="A63" s="57">
        <f t="shared" si="7"/>
        <v>47</v>
      </c>
      <c r="B63" s="57"/>
      <c r="C63" s="72"/>
      <c r="D63" s="72"/>
      <c r="E63" s="66" t="s">
        <v>158</v>
      </c>
      <c r="F63" s="66" t="s">
        <v>272</v>
      </c>
      <c r="G63" s="78" t="s">
        <v>120</v>
      </c>
      <c r="H63" s="73" t="s">
        <v>273</v>
      </c>
      <c r="I63" s="67">
        <v>108</v>
      </c>
      <c r="J63" s="67">
        <v>828</v>
      </c>
      <c r="K63" s="76"/>
      <c r="L63" s="77"/>
      <c r="M63" s="77"/>
    </row>
    <row r="64" spans="1:13" s="59" customFormat="1">
      <c r="A64" s="57"/>
      <c r="B64" s="57"/>
      <c r="C64" s="57"/>
      <c r="D64" s="57"/>
      <c r="E64" s="57"/>
      <c r="F64" s="57"/>
      <c r="G64" s="57"/>
      <c r="H64" s="57"/>
      <c r="I64" s="64">
        <f>SUM(I58:I63)</f>
        <v>167</v>
      </c>
      <c r="J64" s="64">
        <f>SUM(J58:J63)</f>
        <v>1727</v>
      </c>
      <c r="K64" s="76">
        <v>1727</v>
      </c>
      <c r="L64" s="77">
        <v>2.33</v>
      </c>
      <c r="M64" s="77">
        <f>K64*L64</f>
        <v>4023.9100000000003</v>
      </c>
    </row>
    <row r="65" spans="1:13" s="59" customFormat="1" ht="15">
      <c r="A65" s="57">
        <v>48</v>
      </c>
      <c r="B65" s="57">
        <v>11</v>
      </c>
      <c r="C65" s="72" t="s">
        <v>274</v>
      </c>
      <c r="D65" s="72" t="s">
        <v>27</v>
      </c>
      <c r="E65" s="66" t="s">
        <v>158</v>
      </c>
      <c r="F65" s="66" t="s">
        <v>275</v>
      </c>
      <c r="G65" s="78" t="s">
        <v>96</v>
      </c>
      <c r="H65" s="73" t="s">
        <v>276</v>
      </c>
      <c r="I65" s="67">
        <v>7</v>
      </c>
      <c r="J65" s="67">
        <v>137</v>
      </c>
      <c r="K65" s="76"/>
      <c r="L65" s="77"/>
      <c r="M65" s="77"/>
    </row>
    <row r="66" spans="1:13" s="59" customFormat="1" ht="30">
      <c r="A66" s="57">
        <f>A65+1</f>
        <v>49</v>
      </c>
      <c r="B66" s="57"/>
      <c r="C66" s="72"/>
      <c r="D66" s="72"/>
      <c r="E66" s="66" t="s">
        <v>158</v>
      </c>
      <c r="F66" s="66" t="s">
        <v>277</v>
      </c>
      <c r="G66" s="78" t="s">
        <v>50</v>
      </c>
      <c r="H66" s="73" t="s">
        <v>278</v>
      </c>
      <c r="I66" s="67">
        <v>47</v>
      </c>
      <c r="J66" s="67">
        <v>752</v>
      </c>
      <c r="K66" s="76"/>
      <c r="L66" s="77"/>
      <c r="M66" s="77"/>
    </row>
    <row r="67" spans="1:13" s="59" customFormat="1" ht="15">
      <c r="A67" s="57">
        <f t="shared" ref="A67:A68" si="8">A66+1</f>
        <v>50</v>
      </c>
      <c r="B67" s="57"/>
      <c r="C67" s="72"/>
      <c r="D67" s="72"/>
      <c r="E67" s="66" t="s">
        <v>158</v>
      </c>
      <c r="F67" s="66" t="s">
        <v>279</v>
      </c>
      <c r="G67" s="78" t="s">
        <v>280</v>
      </c>
      <c r="H67" s="73" t="s">
        <v>281</v>
      </c>
      <c r="I67" s="67">
        <v>5</v>
      </c>
      <c r="J67" s="67">
        <v>132</v>
      </c>
      <c r="K67" s="76"/>
      <c r="L67" s="77"/>
      <c r="M67" s="77"/>
    </row>
    <row r="68" spans="1:13" s="59" customFormat="1" ht="45">
      <c r="A68" s="57">
        <f t="shared" si="8"/>
        <v>51</v>
      </c>
      <c r="B68" s="57"/>
      <c r="C68" s="72"/>
      <c r="D68" s="72"/>
      <c r="E68" s="66" t="s">
        <v>158</v>
      </c>
      <c r="F68" s="66" t="s">
        <v>282</v>
      </c>
      <c r="G68" s="78" t="s">
        <v>52</v>
      </c>
      <c r="H68" s="73" t="s">
        <v>283</v>
      </c>
      <c r="I68" s="67">
        <v>133</v>
      </c>
      <c r="J68" s="67">
        <v>2765</v>
      </c>
      <c r="K68" s="76"/>
      <c r="L68" s="77"/>
      <c r="M68" s="77"/>
    </row>
    <row r="69" spans="1:13" s="59" customFormat="1">
      <c r="A69" s="57"/>
      <c r="B69" s="57"/>
      <c r="C69" s="57"/>
      <c r="D69" s="57"/>
      <c r="E69" s="57"/>
      <c r="F69" s="57"/>
      <c r="G69" s="57"/>
      <c r="H69" s="57"/>
      <c r="I69" s="64">
        <f>SUM(I65:I68)</f>
        <v>192</v>
      </c>
      <c r="J69" s="64">
        <f>SUM(J65:J68)</f>
        <v>3786</v>
      </c>
      <c r="K69" s="76">
        <v>3786</v>
      </c>
      <c r="L69" s="77">
        <v>2.33</v>
      </c>
      <c r="M69" s="77">
        <f>K69*L69</f>
        <v>8821.380000000001</v>
      </c>
    </row>
    <row r="70" spans="1:13" s="59" customFormat="1" ht="15">
      <c r="A70" s="57">
        <v>52</v>
      </c>
      <c r="B70" s="57">
        <v>12</v>
      </c>
      <c r="C70" s="72" t="s">
        <v>284</v>
      </c>
      <c r="D70" s="72" t="s">
        <v>27</v>
      </c>
      <c r="E70" s="66" t="s">
        <v>158</v>
      </c>
      <c r="F70" s="66" t="s">
        <v>285</v>
      </c>
      <c r="G70" s="78" t="s">
        <v>136</v>
      </c>
      <c r="H70" s="73" t="s">
        <v>286</v>
      </c>
      <c r="I70" s="67">
        <v>59</v>
      </c>
      <c r="J70" s="67">
        <v>1153</v>
      </c>
      <c r="K70" s="76"/>
      <c r="L70" s="77"/>
      <c r="M70" s="77"/>
    </row>
    <row r="71" spans="1:13" s="59" customFormat="1" ht="15">
      <c r="A71" s="57">
        <f>A70+1</f>
        <v>53</v>
      </c>
      <c r="B71" s="57"/>
      <c r="C71" s="72"/>
      <c r="D71" s="72"/>
      <c r="E71" s="66" t="s">
        <v>158</v>
      </c>
      <c r="F71" s="66" t="s">
        <v>287</v>
      </c>
      <c r="G71" s="78" t="s">
        <v>137</v>
      </c>
      <c r="H71" s="73" t="s">
        <v>288</v>
      </c>
      <c r="I71" s="67">
        <v>5</v>
      </c>
      <c r="J71" s="67">
        <v>133</v>
      </c>
      <c r="K71" s="76"/>
      <c r="L71" s="77"/>
      <c r="M71" s="77"/>
    </row>
    <row r="72" spans="1:13" s="59" customFormat="1" ht="15">
      <c r="A72" s="57">
        <f t="shared" ref="A72:A77" si="9">A71+1</f>
        <v>54</v>
      </c>
      <c r="B72" s="57"/>
      <c r="C72" s="72"/>
      <c r="D72" s="72"/>
      <c r="E72" s="66" t="s">
        <v>158</v>
      </c>
      <c r="F72" s="66" t="s">
        <v>289</v>
      </c>
      <c r="G72" s="78" t="s">
        <v>137</v>
      </c>
      <c r="H72" s="73" t="s">
        <v>290</v>
      </c>
      <c r="I72" s="67">
        <v>5</v>
      </c>
      <c r="J72" s="67">
        <v>132</v>
      </c>
      <c r="K72" s="76"/>
      <c r="L72" s="77"/>
      <c r="M72" s="77"/>
    </row>
    <row r="73" spans="1:13" s="59" customFormat="1" ht="15">
      <c r="A73" s="57">
        <f t="shared" si="9"/>
        <v>55</v>
      </c>
      <c r="B73" s="57"/>
      <c r="C73" s="72"/>
      <c r="D73" s="72"/>
      <c r="E73" s="66" t="s">
        <v>158</v>
      </c>
      <c r="F73" s="66" t="s">
        <v>291</v>
      </c>
      <c r="G73" s="78" t="s">
        <v>29</v>
      </c>
      <c r="H73" s="73" t="s">
        <v>292</v>
      </c>
      <c r="I73" s="67">
        <v>5</v>
      </c>
      <c r="J73" s="67">
        <v>132</v>
      </c>
      <c r="K73" s="76"/>
      <c r="L73" s="77"/>
      <c r="M73" s="77"/>
    </row>
    <row r="74" spans="1:13" s="59" customFormat="1" ht="15">
      <c r="A74" s="57">
        <f t="shared" si="9"/>
        <v>56</v>
      </c>
      <c r="B74" s="57"/>
      <c r="C74" s="72"/>
      <c r="D74" s="72"/>
      <c r="E74" s="66" t="s">
        <v>158</v>
      </c>
      <c r="F74" s="66" t="s">
        <v>293</v>
      </c>
      <c r="G74" s="78" t="s">
        <v>30</v>
      </c>
      <c r="H74" s="73" t="s">
        <v>294</v>
      </c>
      <c r="I74" s="67">
        <v>1</v>
      </c>
      <c r="J74" s="67">
        <v>8</v>
      </c>
      <c r="K74" s="76"/>
      <c r="L74" s="77"/>
      <c r="M74" s="77"/>
    </row>
    <row r="75" spans="1:13" s="59" customFormat="1" ht="15">
      <c r="A75" s="57">
        <f t="shared" si="9"/>
        <v>57</v>
      </c>
      <c r="B75" s="57"/>
      <c r="C75" s="72"/>
      <c r="D75" s="72"/>
      <c r="E75" s="66" t="s">
        <v>158</v>
      </c>
      <c r="F75" s="66" t="s">
        <v>295</v>
      </c>
      <c r="G75" s="78" t="s">
        <v>30</v>
      </c>
      <c r="H75" s="73" t="s">
        <v>296</v>
      </c>
      <c r="I75" s="67">
        <v>8</v>
      </c>
      <c r="J75" s="67">
        <v>163</v>
      </c>
      <c r="K75" s="76"/>
      <c r="L75" s="77"/>
      <c r="M75" s="77"/>
    </row>
    <row r="76" spans="1:13" s="59" customFormat="1" ht="15">
      <c r="A76" s="57">
        <f t="shared" si="9"/>
        <v>58</v>
      </c>
      <c r="B76" s="57"/>
      <c r="C76" s="72"/>
      <c r="D76" s="72"/>
      <c r="E76" s="66" t="s">
        <v>158</v>
      </c>
      <c r="F76" s="66" t="s">
        <v>297</v>
      </c>
      <c r="G76" s="78" t="s">
        <v>30</v>
      </c>
      <c r="H76" s="73" t="s">
        <v>298</v>
      </c>
      <c r="I76" s="67">
        <v>5</v>
      </c>
      <c r="J76" s="67">
        <v>132</v>
      </c>
      <c r="K76" s="76"/>
      <c r="L76" s="77"/>
      <c r="M76" s="77"/>
    </row>
    <row r="77" spans="1:13" s="59" customFormat="1" ht="15">
      <c r="A77" s="57">
        <f t="shared" si="9"/>
        <v>59</v>
      </c>
      <c r="B77" s="57"/>
      <c r="C77" s="72"/>
      <c r="D77" s="72"/>
      <c r="E77" s="66" t="s">
        <v>158</v>
      </c>
      <c r="F77" s="66" t="s">
        <v>299</v>
      </c>
      <c r="G77" s="78" t="s">
        <v>59</v>
      </c>
      <c r="H77" s="73" t="s">
        <v>300</v>
      </c>
      <c r="I77" s="67">
        <v>34</v>
      </c>
      <c r="J77" s="67">
        <v>580</v>
      </c>
      <c r="K77" s="76"/>
      <c r="L77" s="77"/>
      <c r="M77" s="77"/>
    </row>
    <row r="78" spans="1:13" s="59" customFormat="1">
      <c r="A78" s="57"/>
      <c r="B78" s="57"/>
      <c r="C78" s="57"/>
      <c r="D78" s="57"/>
      <c r="E78" s="57"/>
      <c r="F78" s="57"/>
      <c r="G78" s="57"/>
      <c r="H78" s="57"/>
      <c r="I78" s="64">
        <f>SUM(I70:I77)</f>
        <v>122</v>
      </c>
      <c r="J78" s="64">
        <f>SUM(J70:J77)</f>
        <v>2433</v>
      </c>
      <c r="K78" s="76">
        <v>2500</v>
      </c>
      <c r="L78" s="77">
        <v>2.33</v>
      </c>
      <c r="M78" s="77">
        <f>K78*L78</f>
        <v>5825</v>
      </c>
    </row>
    <row r="79" spans="1:13" s="59" customFormat="1" ht="15">
      <c r="A79" s="57">
        <v>60</v>
      </c>
      <c r="B79" s="57">
        <v>13</v>
      </c>
      <c r="C79" s="72" t="s">
        <v>301</v>
      </c>
      <c r="D79" s="72" t="s">
        <v>27</v>
      </c>
      <c r="E79" s="66" t="s">
        <v>158</v>
      </c>
      <c r="F79" s="66" t="s">
        <v>302</v>
      </c>
      <c r="G79" s="78" t="s">
        <v>56</v>
      </c>
      <c r="H79" s="73" t="s">
        <v>303</v>
      </c>
      <c r="I79" s="67">
        <v>8</v>
      </c>
      <c r="J79" s="67">
        <v>132</v>
      </c>
      <c r="K79" s="76"/>
      <c r="L79" s="77"/>
      <c r="M79" s="77"/>
    </row>
    <row r="80" spans="1:13" s="59" customFormat="1" ht="15">
      <c r="A80" s="57">
        <f>A79+1</f>
        <v>61</v>
      </c>
      <c r="B80" s="57"/>
      <c r="C80" s="72"/>
      <c r="D80" s="72"/>
      <c r="E80" s="66" t="s">
        <v>158</v>
      </c>
      <c r="F80" s="66" t="s">
        <v>304</v>
      </c>
      <c r="G80" s="78" t="s">
        <v>92</v>
      </c>
      <c r="H80" s="73" t="s">
        <v>305</v>
      </c>
      <c r="I80" s="67">
        <v>16</v>
      </c>
      <c r="J80" s="67">
        <v>250</v>
      </c>
      <c r="K80" s="76"/>
      <c r="L80" s="77"/>
      <c r="M80" s="77"/>
    </row>
    <row r="81" spans="1:13" s="59" customFormat="1" ht="15">
      <c r="A81" s="57">
        <f t="shared" ref="A81:A84" si="10">A80+1</f>
        <v>62</v>
      </c>
      <c r="B81" s="57"/>
      <c r="C81" s="72"/>
      <c r="D81" s="72"/>
      <c r="E81" s="66" t="s">
        <v>158</v>
      </c>
      <c r="F81" s="66" t="s">
        <v>306</v>
      </c>
      <c r="G81" s="78" t="s">
        <v>307</v>
      </c>
      <c r="H81" s="73" t="s">
        <v>308</v>
      </c>
      <c r="I81" s="67">
        <v>5</v>
      </c>
      <c r="J81" s="67">
        <v>144</v>
      </c>
      <c r="K81" s="76"/>
      <c r="L81" s="77"/>
      <c r="M81" s="77"/>
    </row>
    <row r="82" spans="1:13" s="59" customFormat="1" ht="15">
      <c r="A82" s="57">
        <f t="shared" si="10"/>
        <v>63</v>
      </c>
      <c r="B82" s="57"/>
      <c r="C82" s="72"/>
      <c r="D82" s="72"/>
      <c r="E82" s="66" t="s">
        <v>158</v>
      </c>
      <c r="F82" s="66" t="s">
        <v>309</v>
      </c>
      <c r="G82" s="78" t="s">
        <v>310</v>
      </c>
      <c r="H82" s="73" t="s">
        <v>311</v>
      </c>
      <c r="I82" s="67">
        <v>6</v>
      </c>
      <c r="J82" s="67">
        <v>132</v>
      </c>
      <c r="K82" s="76"/>
      <c r="L82" s="77"/>
      <c r="M82" s="77"/>
    </row>
    <row r="83" spans="1:13" s="59" customFormat="1" ht="15">
      <c r="A83" s="57">
        <f t="shared" si="10"/>
        <v>64</v>
      </c>
      <c r="B83" s="57"/>
      <c r="C83" s="72"/>
      <c r="D83" s="72"/>
      <c r="E83" s="66" t="s">
        <v>158</v>
      </c>
      <c r="F83" s="66" t="s">
        <v>312</v>
      </c>
      <c r="G83" s="78" t="s">
        <v>91</v>
      </c>
      <c r="H83" s="73" t="s">
        <v>313</v>
      </c>
      <c r="I83" s="67">
        <v>40</v>
      </c>
      <c r="J83" s="67">
        <v>1149</v>
      </c>
      <c r="K83" s="76"/>
      <c r="L83" s="77"/>
      <c r="M83" s="77"/>
    </row>
    <row r="84" spans="1:13" s="59" customFormat="1" ht="15">
      <c r="A84" s="57">
        <f t="shared" si="10"/>
        <v>65</v>
      </c>
      <c r="B84" s="57"/>
      <c r="C84" s="72"/>
      <c r="D84" s="72"/>
      <c r="E84" s="66" t="s">
        <v>158</v>
      </c>
      <c r="F84" s="66" t="s">
        <v>314</v>
      </c>
      <c r="G84" s="78" t="s">
        <v>315</v>
      </c>
      <c r="H84" s="73" t="s">
        <v>316</v>
      </c>
      <c r="I84" s="67">
        <v>74</v>
      </c>
      <c r="J84" s="67">
        <v>2013</v>
      </c>
      <c r="K84" s="76"/>
      <c r="L84" s="77"/>
      <c r="M84" s="77"/>
    </row>
    <row r="85" spans="1:13" s="59" customFormat="1">
      <c r="A85" s="57"/>
      <c r="B85" s="57"/>
      <c r="C85" s="57"/>
      <c r="D85" s="57"/>
      <c r="E85" s="57"/>
      <c r="F85" s="57"/>
      <c r="G85" s="57"/>
      <c r="H85" s="57"/>
      <c r="I85" s="64">
        <f>SUM(I79:I84)</f>
        <v>149</v>
      </c>
      <c r="J85" s="64">
        <f>SUM(J79:J84)</f>
        <v>3820</v>
      </c>
      <c r="K85" s="76">
        <v>3820</v>
      </c>
      <c r="L85" s="77">
        <v>2.33</v>
      </c>
      <c r="M85" s="77">
        <f>K85*L85</f>
        <v>8900.6</v>
      </c>
    </row>
    <row r="86" spans="1:13" s="59" customFormat="1" ht="15">
      <c r="A86" s="57">
        <v>66</v>
      </c>
      <c r="B86" s="57">
        <v>14</v>
      </c>
      <c r="C86" s="72" t="s">
        <v>317</v>
      </c>
      <c r="D86" s="72" t="s">
        <v>27</v>
      </c>
      <c r="E86" s="66" t="s">
        <v>158</v>
      </c>
      <c r="F86" s="66" t="s">
        <v>318</v>
      </c>
      <c r="G86" s="78" t="s">
        <v>151</v>
      </c>
      <c r="H86" s="73" t="s">
        <v>319</v>
      </c>
      <c r="I86" s="67">
        <v>5</v>
      </c>
      <c r="J86" s="67">
        <v>132</v>
      </c>
      <c r="K86" s="76"/>
      <c r="L86" s="77"/>
      <c r="M86" s="77"/>
    </row>
    <row r="87" spans="1:13" s="59" customFormat="1" ht="15">
      <c r="A87" s="57">
        <f>A86+1</f>
        <v>67</v>
      </c>
      <c r="B87" s="57"/>
      <c r="C87" s="72"/>
      <c r="D87" s="72"/>
      <c r="E87" s="66" t="s">
        <v>158</v>
      </c>
      <c r="F87" s="66" t="s">
        <v>320</v>
      </c>
      <c r="G87" s="78" t="s">
        <v>66</v>
      </c>
      <c r="H87" s="73" t="s">
        <v>321</v>
      </c>
      <c r="I87" s="67">
        <v>16</v>
      </c>
      <c r="J87" s="67">
        <v>149</v>
      </c>
      <c r="K87" s="76"/>
      <c r="L87" s="77"/>
      <c r="M87" s="77"/>
    </row>
    <row r="88" spans="1:13" s="59" customFormat="1" ht="15">
      <c r="A88" s="57">
        <f t="shared" ref="A88:A92" si="11">A87+1</f>
        <v>68</v>
      </c>
      <c r="B88" s="57"/>
      <c r="C88" s="72"/>
      <c r="D88" s="72"/>
      <c r="E88" s="66" t="s">
        <v>158</v>
      </c>
      <c r="F88" s="66" t="s">
        <v>322</v>
      </c>
      <c r="G88" s="78" t="s">
        <v>65</v>
      </c>
      <c r="H88" s="73" t="s">
        <v>323</v>
      </c>
      <c r="I88" s="67">
        <v>5</v>
      </c>
      <c r="J88" s="67">
        <v>132</v>
      </c>
      <c r="K88" s="76"/>
      <c r="L88" s="77"/>
      <c r="M88" s="77"/>
    </row>
    <row r="89" spans="1:13" s="59" customFormat="1" ht="15">
      <c r="A89" s="57">
        <f t="shared" si="11"/>
        <v>69</v>
      </c>
      <c r="B89" s="57"/>
      <c r="C89" s="72"/>
      <c r="D89" s="72"/>
      <c r="E89" s="66" t="s">
        <v>158</v>
      </c>
      <c r="F89" s="66" t="s">
        <v>324</v>
      </c>
      <c r="G89" s="78" t="s">
        <v>325</v>
      </c>
      <c r="H89" s="73" t="s">
        <v>326</v>
      </c>
      <c r="I89" s="67">
        <v>30</v>
      </c>
      <c r="J89" s="67">
        <v>270</v>
      </c>
      <c r="K89" s="76"/>
      <c r="L89" s="77"/>
      <c r="M89" s="77"/>
    </row>
    <row r="90" spans="1:13" s="59" customFormat="1" ht="30">
      <c r="A90" s="57">
        <f t="shared" si="11"/>
        <v>70</v>
      </c>
      <c r="B90" s="57"/>
      <c r="C90" s="72"/>
      <c r="D90" s="72"/>
      <c r="E90" s="66" t="s">
        <v>158</v>
      </c>
      <c r="F90" s="66" t="s">
        <v>327</v>
      </c>
      <c r="G90" s="78" t="s">
        <v>67</v>
      </c>
      <c r="H90" s="73" t="s">
        <v>328</v>
      </c>
      <c r="I90" s="67">
        <v>37</v>
      </c>
      <c r="J90" s="67">
        <v>599</v>
      </c>
      <c r="K90" s="76"/>
      <c r="L90" s="77"/>
      <c r="M90" s="77"/>
    </row>
    <row r="91" spans="1:13" s="59" customFormat="1" ht="15">
      <c r="A91" s="57">
        <f t="shared" si="11"/>
        <v>71</v>
      </c>
      <c r="B91" s="57"/>
      <c r="C91" s="72"/>
      <c r="D91" s="72"/>
      <c r="E91" s="66" t="s">
        <v>158</v>
      </c>
      <c r="F91" s="66" t="s">
        <v>329</v>
      </c>
      <c r="G91" s="78" t="s">
        <v>67</v>
      </c>
      <c r="H91" s="73" t="s">
        <v>330</v>
      </c>
      <c r="I91" s="67">
        <v>41</v>
      </c>
      <c r="J91" s="67">
        <v>825</v>
      </c>
      <c r="K91" s="76"/>
      <c r="L91" s="77"/>
      <c r="M91" s="77"/>
    </row>
    <row r="92" spans="1:13" s="59" customFormat="1" ht="15">
      <c r="A92" s="57">
        <f t="shared" si="11"/>
        <v>72</v>
      </c>
      <c r="B92" s="57"/>
      <c r="C92" s="72"/>
      <c r="D92" s="72"/>
      <c r="E92" s="66" t="s">
        <v>158</v>
      </c>
      <c r="F92" s="66" t="s">
        <v>331</v>
      </c>
      <c r="G92" s="78" t="s">
        <v>332</v>
      </c>
      <c r="H92" s="73" t="s">
        <v>333</v>
      </c>
      <c r="I92" s="67">
        <v>5</v>
      </c>
      <c r="J92" s="67">
        <v>133</v>
      </c>
      <c r="K92" s="76"/>
      <c r="L92" s="77"/>
      <c r="M92" s="77"/>
    </row>
    <row r="93" spans="1:13" s="59" customFormat="1">
      <c r="A93" s="57"/>
      <c r="B93" s="57"/>
      <c r="C93" s="57"/>
      <c r="D93" s="57"/>
      <c r="E93" s="57"/>
      <c r="F93" s="57"/>
      <c r="G93" s="57"/>
      <c r="H93" s="57"/>
      <c r="I93" s="64">
        <f>SUM(I86:I92)</f>
        <v>139</v>
      </c>
      <c r="J93" s="64">
        <f>SUM(J86:J92)</f>
        <v>2240</v>
      </c>
      <c r="K93" s="76">
        <v>2500</v>
      </c>
      <c r="L93" s="77">
        <v>2.33</v>
      </c>
      <c r="M93" s="77">
        <f>K93*L93</f>
        <v>5825</v>
      </c>
    </row>
    <row r="94" spans="1:13" s="59" customFormat="1" ht="15">
      <c r="A94" s="57">
        <v>73</v>
      </c>
      <c r="B94" s="57">
        <v>15</v>
      </c>
      <c r="C94" s="72" t="s">
        <v>334</v>
      </c>
      <c r="D94" s="72" t="s">
        <v>27</v>
      </c>
      <c r="E94" s="66" t="s">
        <v>158</v>
      </c>
      <c r="F94" s="66" t="s">
        <v>335</v>
      </c>
      <c r="G94" s="78" t="s">
        <v>125</v>
      </c>
      <c r="H94" s="73" t="s">
        <v>336</v>
      </c>
      <c r="I94" s="67">
        <v>7</v>
      </c>
      <c r="J94" s="67">
        <v>162</v>
      </c>
      <c r="K94" s="76"/>
      <c r="L94" s="77"/>
      <c r="M94" s="77"/>
    </row>
    <row r="95" spans="1:13" s="59" customFormat="1" ht="15">
      <c r="A95" s="57">
        <f>A94+1</f>
        <v>74</v>
      </c>
      <c r="B95" s="57"/>
      <c r="C95" s="72"/>
      <c r="D95" s="72"/>
      <c r="E95" s="66" t="s">
        <v>158</v>
      </c>
      <c r="F95" s="66" t="s">
        <v>337</v>
      </c>
      <c r="G95" s="78" t="s">
        <v>54</v>
      </c>
      <c r="H95" s="73" t="s">
        <v>338</v>
      </c>
      <c r="I95" s="67">
        <v>16</v>
      </c>
      <c r="J95" s="67">
        <v>313</v>
      </c>
      <c r="K95" s="76"/>
      <c r="L95" s="77"/>
      <c r="M95" s="77"/>
    </row>
    <row r="96" spans="1:13" s="59" customFormat="1" ht="15">
      <c r="A96" s="57">
        <f t="shared" ref="A96:A102" si="12">A95+1</f>
        <v>75</v>
      </c>
      <c r="B96" s="57"/>
      <c r="C96" s="72"/>
      <c r="D96" s="72"/>
      <c r="E96" s="66" t="s">
        <v>158</v>
      </c>
      <c r="F96" s="66" t="s">
        <v>339</v>
      </c>
      <c r="G96" s="78" t="s">
        <v>340</v>
      </c>
      <c r="H96" s="73" t="s">
        <v>341</v>
      </c>
      <c r="I96" s="67">
        <v>1</v>
      </c>
      <c r="J96" s="67">
        <v>9</v>
      </c>
      <c r="K96" s="76"/>
      <c r="L96" s="77"/>
      <c r="M96" s="77"/>
    </row>
    <row r="97" spans="1:13" s="59" customFormat="1" ht="15">
      <c r="A97" s="57">
        <f t="shared" si="12"/>
        <v>76</v>
      </c>
      <c r="B97" s="57"/>
      <c r="C97" s="72"/>
      <c r="D97" s="72"/>
      <c r="E97" s="66" t="s">
        <v>158</v>
      </c>
      <c r="F97" s="66" t="s">
        <v>342</v>
      </c>
      <c r="G97" s="78" t="s">
        <v>36</v>
      </c>
      <c r="H97" s="73" t="s">
        <v>343</v>
      </c>
      <c r="I97" s="67">
        <v>18</v>
      </c>
      <c r="J97" s="67">
        <v>385</v>
      </c>
      <c r="K97" s="76"/>
      <c r="L97" s="77"/>
      <c r="M97" s="77"/>
    </row>
    <row r="98" spans="1:13" s="59" customFormat="1" ht="30">
      <c r="A98" s="57">
        <f t="shared" si="12"/>
        <v>77</v>
      </c>
      <c r="B98" s="57"/>
      <c r="C98" s="72"/>
      <c r="D98" s="72"/>
      <c r="E98" s="66" t="s">
        <v>158</v>
      </c>
      <c r="F98" s="66" t="s">
        <v>344</v>
      </c>
      <c r="G98" s="78" t="s">
        <v>61</v>
      </c>
      <c r="H98" s="73" t="s">
        <v>345</v>
      </c>
      <c r="I98" s="67">
        <v>41</v>
      </c>
      <c r="J98" s="67">
        <v>851</v>
      </c>
      <c r="K98" s="76"/>
      <c r="L98" s="77"/>
      <c r="M98" s="77"/>
    </row>
    <row r="99" spans="1:13" s="59" customFormat="1" ht="15">
      <c r="A99" s="57">
        <f t="shared" si="12"/>
        <v>78</v>
      </c>
      <c r="B99" s="57"/>
      <c r="C99" s="72"/>
      <c r="D99" s="72"/>
      <c r="E99" s="66" t="s">
        <v>158</v>
      </c>
      <c r="F99" s="66" t="s">
        <v>346</v>
      </c>
      <c r="G99" s="78" t="s">
        <v>111</v>
      </c>
      <c r="H99" s="73" t="s">
        <v>347</v>
      </c>
      <c r="I99" s="67">
        <v>5</v>
      </c>
      <c r="J99" s="67">
        <v>132</v>
      </c>
      <c r="K99" s="76"/>
      <c r="L99" s="77"/>
      <c r="M99" s="77"/>
    </row>
    <row r="100" spans="1:13" s="59" customFormat="1" ht="15">
      <c r="A100" s="57">
        <f t="shared" si="12"/>
        <v>79</v>
      </c>
      <c r="B100" s="57"/>
      <c r="C100" s="72"/>
      <c r="D100" s="72"/>
      <c r="E100" s="66" t="s">
        <v>158</v>
      </c>
      <c r="F100" s="66" t="s">
        <v>348</v>
      </c>
      <c r="G100" s="78" t="s">
        <v>60</v>
      </c>
      <c r="H100" s="73" t="s">
        <v>349</v>
      </c>
      <c r="I100" s="67">
        <v>11</v>
      </c>
      <c r="J100" s="67">
        <v>202</v>
      </c>
      <c r="K100" s="76"/>
      <c r="L100" s="77"/>
      <c r="M100" s="77"/>
    </row>
    <row r="101" spans="1:13" s="59" customFormat="1" ht="15">
      <c r="A101" s="57">
        <f t="shared" si="12"/>
        <v>80</v>
      </c>
      <c r="B101" s="57"/>
      <c r="C101" s="72"/>
      <c r="D101" s="72"/>
      <c r="E101" s="66" t="s">
        <v>158</v>
      </c>
      <c r="F101" s="66" t="s">
        <v>350</v>
      </c>
      <c r="G101" s="78" t="s">
        <v>351</v>
      </c>
      <c r="H101" s="73" t="s">
        <v>352</v>
      </c>
      <c r="I101" s="67">
        <v>1</v>
      </c>
      <c r="J101" s="67">
        <v>5</v>
      </c>
      <c r="K101" s="76"/>
      <c r="L101" s="77"/>
      <c r="M101" s="77"/>
    </row>
    <row r="102" spans="1:13" s="59" customFormat="1" ht="15">
      <c r="A102" s="57">
        <f t="shared" si="12"/>
        <v>81</v>
      </c>
      <c r="B102" s="57"/>
      <c r="C102" s="72"/>
      <c r="D102" s="72"/>
      <c r="E102" s="66" t="s">
        <v>158</v>
      </c>
      <c r="F102" s="66" t="s">
        <v>353</v>
      </c>
      <c r="G102" s="78" t="s">
        <v>60</v>
      </c>
      <c r="H102" s="73" t="s">
        <v>354</v>
      </c>
      <c r="I102" s="67">
        <v>5</v>
      </c>
      <c r="J102" s="67">
        <v>150</v>
      </c>
      <c r="K102" s="76"/>
      <c r="L102" s="77"/>
      <c r="M102" s="77"/>
    </row>
    <row r="103" spans="1:13" s="59" customFormat="1">
      <c r="A103" s="57"/>
      <c r="B103" s="57"/>
      <c r="C103" s="57"/>
      <c r="D103" s="57"/>
      <c r="E103" s="57"/>
      <c r="F103" s="57"/>
      <c r="G103" s="57"/>
      <c r="H103" s="57"/>
      <c r="I103" s="64">
        <f>SUM(I94:I102)</f>
        <v>105</v>
      </c>
      <c r="J103" s="64">
        <f>SUM(J94:J102)</f>
        <v>2209</v>
      </c>
      <c r="K103" s="76">
        <v>2209</v>
      </c>
      <c r="L103" s="77">
        <v>2.33</v>
      </c>
      <c r="M103" s="77">
        <f>K103*L103</f>
        <v>5146.97</v>
      </c>
    </row>
    <row r="104" spans="1:13" s="59" customFormat="1" ht="30">
      <c r="A104" s="57">
        <v>82</v>
      </c>
      <c r="B104" s="57">
        <v>16</v>
      </c>
      <c r="C104" s="72" t="s">
        <v>355</v>
      </c>
      <c r="D104" s="72" t="s">
        <v>27</v>
      </c>
      <c r="E104" s="66" t="s">
        <v>356</v>
      </c>
      <c r="F104" s="66" t="s">
        <v>357</v>
      </c>
      <c r="G104" s="78" t="s">
        <v>32</v>
      </c>
      <c r="H104" s="73" t="s">
        <v>358</v>
      </c>
      <c r="I104" s="67">
        <v>35</v>
      </c>
      <c r="J104" s="67">
        <v>331</v>
      </c>
      <c r="K104" s="76"/>
      <c r="L104" s="77"/>
      <c r="M104" s="77"/>
    </row>
    <row r="105" spans="1:13" s="59" customFormat="1" ht="15">
      <c r="A105" s="57">
        <f>A104+1</f>
        <v>83</v>
      </c>
      <c r="B105" s="57"/>
      <c r="C105" s="72"/>
      <c r="D105" s="72"/>
      <c r="E105" s="66" t="s">
        <v>356</v>
      </c>
      <c r="F105" s="66" t="s">
        <v>359</v>
      </c>
      <c r="G105" s="78" t="s">
        <v>100</v>
      </c>
      <c r="H105" s="73" t="s">
        <v>360</v>
      </c>
      <c r="I105" s="67">
        <v>7</v>
      </c>
      <c r="J105" s="67">
        <v>134</v>
      </c>
      <c r="K105" s="76"/>
      <c r="L105" s="77"/>
      <c r="M105" s="77"/>
    </row>
    <row r="106" spans="1:13" s="59" customFormat="1" ht="30">
      <c r="A106" s="57">
        <f t="shared" ref="A106" si="13">A105+1</f>
        <v>84</v>
      </c>
      <c r="B106" s="57"/>
      <c r="C106" s="72"/>
      <c r="D106" s="72"/>
      <c r="E106" s="66" t="s">
        <v>356</v>
      </c>
      <c r="F106" s="66" t="s">
        <v>361</v>
      </c>
      <c r="G106" s="78" t="s">
        <v>100</v>
      </c>
      <c r="H106" s="73" t="s">
        <v>362</v>
      </c>
      <c r="I106" s="67">
        <v>83</v>
      </c>
      <c r="J106" s="67">
        <v>2566</v>
      </c>
      <c r="K106" s="76"/>
      <c r="L106" s="77"/>
      <c r="M106" s="77"/>
    </row>
    <row r="107" spans="1:13" s="59" customFormat="1">
      <c r="A107" s="57"/>
      <c r="B107" s="57"/>
      <c r="C107" s="57"/>
      <c r="D107" s="57"/>
      <c r="E107" s="57"/>
      <c r="F107" s="57"/>
      <c r="G107" s="57"/>
      <c r="H107" s="57"/>
      <c r="I107" s="64">
        <f>SUM(I104:I106)</f>
        <v>125</v>
      </c>
      <c r="J107" s="64">
        <f>SUM(J104:J106)</f>
        <v>3031</v>
      </c>
      <c r="K107" s="76">
        <v>3031</v>
      </c>
      <c r="L107" s="77">
        <v>2.33</v>
      </c>
      <c r="M107" s="77">
        <f>K107*L107</f>
        <v>7062.2300000000005</v>
      </c>
    </row>
    <row r="108" spans="1:13" s="59" customFormat="1" ht="15">
      <c r="A108" s="57">
        <v>85</v>
      </c>
      <c r="B108" s="57">
        <v>17</v>
      </c>
      <c r="C108" s="72" t="s">
        <v>363</v>
      </c>
      <c r="D108" s="72" t="s">
        <v>27</v>
      </c>
      <c r="E108" s="66" t="s">
        <v>356</v>
      </c>
      <c r="F108" s="66" t="s">
        <v>364</v>
      </c>
      <c r="G108" s="78" t="s">
        <v>79</v>
      </c>
      <c r="H108" s="73" t="s">
        <v>365</v>
      </c>
      <c r="I108" s="67">
        <v>2</v>
      </c>
      <c r="J108" s="67">
        <v>13</v>
      </c>
      <c r="K108" s="76"/>
      <c r="L108" s="77"/>
      <c r="M108" s="77"/>
    </row>
    <row r="109" spans="1:13" s="59" customFormat="1" ht="15">
      <c r="A109" s="57">
        <f>A108+1</f>
        <v>86</v>
      </c>
      <c r="B109" s="57"/>
      <c r="C109" s="72"/>
      <c r="D109" s="72"/>
      <c r="E109" s="66" t="s">
        <v>356</v>
      </c>
      <c r="F109" s="66" t="s">
        <v>366</v>
      </c>
      <c r="G109" s="78" t="s">
        <v>367</v>
      </c>
      <c r="H109" s="73" t="s">
        <v>368</v>
      </c>
      <c r="I109" s="67">
        <v>10</v>
      </c>
      <c r="J109" s="67">
        <v>81</v>
      </c>
      <c r="K109" s="76"/>
      <c r="L109" s="77"/>
      <c r="M109" s="77"/>
    </row>
    <row r="110" spans="1:13" s="59" customFormat="1" ht="15">
      <c r="A110" s="57">
        <f t="shared" ref="A110:A113" si="14">A109+1</f>
        <v>87</v>
      </c>
      <c r="B110" s="57"/>
      <c r="C110" s="72"/>
      <c r="D110" s="72"/>
      <c r="E110" s="66" t="s">
        <v>356</v>
      </c>
      <c r="F110" s="66" t="s">
        <v>369</v>
      </c>
      <c r="G110" s="78" t="s">
        <v>370</v>
      </c>
      <c r="H110" s="73" t="s">
        <v>371</v>
      </c>
      <c r="I110" s="67">
        <v>4</v>
      </c>
      <c r="J110" s="67">
        <v>23</v>
      </c>
      <c r="K110" s="76"/>
      <c r="L110" s="77"/>
      <c r="M110" s="77"/>
    </row>
    <row r="111" spans="1:13" s="59" customFormat="1" ht="15">
      <c r="A111" s="57">
        <f t="shared" si="14"/>
        <v>88</v>
      </c>
      <c r="B111" s="57"/>
      <c r="C111" s="72"/>
      <c r="D111" s="72"/>
      <c r="E111" s="66" t="s">
        <v>356</v>
      </c>
      <c r="F111" s="66" t="s">
        <v>372</v>
      </c>
      <c r="G111" s="78" t="s">
        <v>86</v>
      </c>
      <c r="H111" s="73" t="s">
        <v>373</v>
      </c>
      <c r="I111" s="67">
        <v>30</v>
      </c>
      <c r="J111" s="67">
        <v>449</v>
      </c>
      <c r="K111" s="76"/>
      <c r="L111" s="77"/>
      <c r="M111" s="77"/>
    </row>
    <row r="112" spans="1:13" s="59" customFormat="1" ht="30">
      <c r="A112" s="57">
        <f t="shared" si="14"/>
        <v>89</v>
      </c>
      <c r="B112" s="57"/>
      <c r="C112" s="72"/>
      <c r="D112" s="72"/>
      <c r="E112" s="66" t="s">
        <v>356</v>
      </c>
      <c r="F112" s="66" t="s">
        <v>374</v>
      </c>
      <c r="G112" s="78" t="s">
        <v>375</v>
      </c>
      <c r="H112" s="73" t="s">
        <v>376</v>
      </c>
      <c r="I112" s="67">
        <v>94</v>
      </c>
      <c r="J112" s="67">
        <v>954</v>
      </c>
      <c r="K112" s="76"/>
      <c r="L112" s="77"/>
      <c r="M112" s="77"/>
    </row>
    <row r="113" spans="1:13" s="59" customFormat="1" ht="15">
      <c r="A113" s="57">
        <f t="shared" si="14"/>
        <v>90</v>
      </c>
      <c r="B113" s="57"/>
      <c r="C113" s="72"/>
      <c r="D113" s="72"/>
      <c r="E113" s="66" t="s">
        <v>356</v>
      </c>
      <c r="F113" s="66" t="s">
        <v>377</v>
      </c>
      <c r="G113" s="78" t="s">
        <v>131</v>
      </c>
      <c r="H113" s="73" t="s">
        <v>378</v>
      </c>
      <c r="I113" s="67">
        <v>6</v>
      </c>
      <c r="J113" s="67">
        <v>132</v>
      </c>
      <c r="K113" s="76"/>
      <c r="L113" s="77"/>
      <c r="M113" s="77"/>
    </row>
    <row r="114" spans="1:13" s="59" customFormat="1">
      <c r="A114" s="57"/>
      <c r="B114" s="57"/>
      <c r="C114" s="57"/>
      <c r="D114" s="57"/>
      <c r="E114" s="57"/>
      <c r="F114" s="57"/>
      <c r="G114" s="57"/>
      <c r="H114" s="57"/>
      <c r="I114" s="64">
        <f>SUM(I108:I113)</f>
        <v>146</v>
      </c>
      <c r="J114" s="64">
        <f>SUM(J108:J113)</f>
        <v>1652</v>
      </c>
      <c r="K114" s="76">
        <v>1652</v>
      </c>
      <c r="L114" s="77">
        <v>2.33</v>
      </c>
      <c r="M114" s="77">
        <f>K114*L114</f>
        <v>3849.1600000000003</v>
      </c>
    </row>
    <row r="115" spans="1:13" s="59" customFormat="1" ht="15">
      <c r="A115" s="57">
        <v>91</v>
      </c>
      <c r="B115" s="57">
        <v>18</v>
      </c>
      <c r="C115" s="72" t="s">
        <v>379</v>
      </c>
      <c r="D115" s="72" t="s">
        <v>44</v>
      </c>
      <c r="E115" s="66" t="s">
        <v>356</v>
      </c>
      <c r="F115" s="66" t="s">
        <v>380</v>
      </c>
      <c r="G115" s="78" t="s">
        <v>381</v>
      </c>
      <c r="H115" s="73" t="s">
        <v>382</v>
      </c>
      <c r="I115" s="67">
        <v>30</v>
      </c>
      <c r="J115" s="67">
        <v>522</v>
      </c>
      <c r="K115" s="76"/>
      <c r="L115" s="77"/>
      <c r="M115" s="77"/>
    </row>
    <row r="116" spans="1:13" s="59" customFormat="1" ht="15">
      <c r="A116" s="57">
        <f>A115+1</f>
        <v>92</v>
      </c>
      <c r="B116" s="57"/>
      <c r="C116" s="72"/>
      <c r="D116" s="72"/>
      <c r="E116" s="66" t="s">
        <v>356</v>
      </c>
      <c r="F116" s="66" t="s">
        <v>383</v>
      </c>
      <c r="G116" s="78" t="s">
        <v>45</v>
      </c>
      <c r="H116" s="73" t="s">
        <v>384</v>
      </c>
      <c r="I116" s="67">
        <v>25</v>
      </c>
      <c r="J116" s="67">
        <v>522</v>
      </c>
      <c r="K116" s="76"/>
      <c r="L116" s="77"/>
      <c r="M116" s="77"/>
    </row>
    <row r="117" spans="1:13" s="59" customFormat="1" ht="15">
      <c r="A117" s="57">
        <f t="shared" ref="A117:A130" si="15">A116+1</f>
        <v>93</v>
      </c>
      <c r="B117" s="57"/>
      <c r="C117" s="72"/>
      <c r="D117" s="72"/>
      <c r="E117" s="66" t="s">
        <v>356</v>
      </c>
      <c r="F117" s="66" t="s">
        <v>385</v>
      </c>
      <c r="G117" s="78" t="s">
        <v>46</v>
      </c>
      <c r="H117" s="73" t="s">
        <v>386</v>
      </c>
      <c r="I117" s="67">
        <v>25</v>
      </c>
      <c r="J117" s="67">
        <v>522</v>
      </c>
      <c r="K117" s="76"/>
      <c r="L117" s="77"/>
      <c r="M117" s="77"/>
    </row>
    <row r="118" spans="1:13" s="59" customFormat="1" ht="15">
      <c r="A118" s="57">
        <f t="shared" si="15"/>
        <v>94</v>
      </c>
      <c r="B118" s="57"/>
      <c r="C118" s="72"/>
      <c r="D118" s="72"/>
      <c r="E118" s="66" t="s">
        <v>356</v>
      </c>
      <c r="F118" s="66" t="s">
        <v>387</v>
      </c>
      <c r="G118" s="78" t="s">
        <v>45</v>
      </c>
      <c r="H118" s="73" t="s">
        <v>388</v>
      </c>
      <c r="I118" s="67">
        <v>10</v>
      </c>
      <c r="J118" s="67">
        <v>264</v>
      </c>
      <c r="K118" s="76"/>
      <c r="L118" s="77"/>
      <c r="M118" s="77"/>
    </row>
    <row r="119" spans="1:13" s="59" customFormat="1" ht="15">
      <c r="A119" s="57">
        <f t="shared" si="15"/>
        <v>95</v>
      </c>
      <c r="B119" s="57"/>
      <c r="C119" s="72"/>
      <c r="D119" s="72"/>
      <c r="E119" s="66" t="s">
        <v>356</v>
      </c>
      <c r="F119" s="66" t="s">
        <v>389</v>
      </c>
      <c r="G119" s="78" t="s">
        <v>45</v>
      </c>
      <c r="H119" s="73" t="s">
        <v>390</v>
      </c>
      <c r="I119" s="67">
        <v>3</v>
      </c>
      <c r="J119" s="67">
        <v>60</v>
      </c>
      <c r="K119" s="76"/>
      <c r="L119" s="77"/>
      <c r="M119" s="77"/>
    </row>
    <row r="120" spans="1:13" s="59" customFormat="1" ht="15">
      <c r="A120" s="57">
        <f t="shared" si="15"/>
        <v>96</v>
      </c>
      <c r="B120" s="57"/>
      <c r="C120" s="72"/>
      <c r="D120" s="72"/>
      <c r="E120" s="66" t="s">
        <v>356</v>
      </c>
      <c r="F120" s="66" t="s">
        <v>391</v>
      </c>
      <c r="G120" s="78" t="s">
        <v>45</v>
      </c>
      <c r="H120" s="73" t="s">
        <v>392</v>
      </c>
      <c r="I120" s="67">
        <v>30</v>
      </c>
      <c r="J120" s="67">
        <v>504</v>
      </c>
      <c r="K120" s="76"/>
      <c r="L120" s="77"/>
      <c r="M120" s="77"/>
    </row>
    <row r="121" spans="1:13" s="59" customFormat="1" ht="15">
      <c r="A121" s="57">
        <f t="shared" si="15"/>
        <v>97</v>
      </c>
      <c r="B121" s="57"/>
      <c r="C121" s="72"/>
      <c r="D121" s="72"/>
      <c r="E121" s="66" t="s">
        <v>356</v>
      </c>
      <c r="F121" s="66" t="s">
        <v>393</v>
      </c>
      <c r="G121" s="78" t="s">
        <v>46</v>
      </c>
      <c r="H121" s="73" t="s">
        <v>394</v>
      </c>
      <c r="I121" s="67">
        <v>3</v>
      </c>
      <c r="J121" s="67">
        <v>67</v>
      </c>
      <c r="K121" s="76"/>
      <c r="L121" s="77"/>
      <c r="M121" s="77"/>
    </row>
    <row r="122" spans="1:13" s="59" customFormat="1" ht="15">
      <c r="A122" s="57">
        <f t="shared" si="15"/>
        <v>98</v>
      </c>
      <c r="B122" s="57"/>
      <c r="C122" s="72"/>
      <c r="D122" s="72"/>
      <c r="E122" s="66" t="s">
        <v>356</v>
      </c>
      <c r="F122" s="66" t="s">
        <v>395</v>
      </c>
      <c r="G122" s="78" t="s">
        <v>46</v>
      </c>
      <c r="H122" s="73" t="s">
        <v>396</v>
      </c>
      <c r="I122" s="67">
        <v>12</v>
      </c>
      <c r="J122" s="67">
        <v>160</v>
      </c>
      <c r="K122" s="76"/>
      <c r="L122" s="77"/>
      <c r="M122" s="77"/>
    </row>
    <row r="123" spans="1:13" s="59" customFormat="1" ht="15">
      <c r="A123" s="57">
        <f t="shared" si="15"/>
        <v>99</v>
      </c>
      <c r="B123" s="57"/>
      <c r="C123" s="72"/>
      <c r="D123" s="72"/>
      <c r="E123" s="66" t="s">
        <v>356</v>
      </c>
      <c r="F123" s="66" t="s">
        <v>397</v>
      </c>
      <c r="G123" s="78" t="s">
        <v>46</v>
      </c>
      <c r="H123" s="73" t="s">
        <v>398</v>
      </c>
      <c r="I123" s="67">
        <v>12</v>
      </c>
      <c r="J123" s="67">
        <v>47</v>
      </c>
      <c r="K123" s="76"/>
      <c r="L123" s="77"/>
      <c r="M123" s="77"/>
    </row>
    <row r="124" spans="1:13" s="59" customFormat="1" ht="15">
      <c r="A124" s="57">
        <f t="shared" si="15"/>
        <v>100</v>
      </c>
      <c r="B124" s="57"/>
      <c r="C124" s="72"/>
      <c r="D124" s="72"/>
      <c r="E124" s="66" t="s">
        <v>356</v>
      </c>
      <c r="F124" s="66" t="s">
        <v>399</v>
      </c>
      <c r="G124" s="78" t="s">
        <v>381</v>
      </c>
      <c r="H124" s="73" t="s">
        <v>400</v>
      </c>
      <c r="I124" s="67">
        <v>36</v>
      </c>
      <c r="J124" s="67">
        <v>202</v>
      </c>
      <c r="K124" s="76"/>
      <c r="L124" s="77"/>
      <c r="M124" s="77"/>
    </row>
    <row r="125" spans="1:13" s="59" customFormat="1" ht="15">
      <c r="A125" s="57">
        <f t="shared" si="15"/>
        <v>101</v>
      </c>
      <c r="B125" s="57"/>
      <c r="C125" s="72"/>
      <c r="D125" s="72"/>
      <c r="E125" s="66" t="s">
        <v>356</v>
      </c>
      <c r="F125" s="66" t="s">
        <v>401</v>
      </c>
      <c r="G125" s="78" t="s">
        <v>68</v>
      </c>
      <c r="H125" s="73" t="s">
        <v>402</v>
      </c>
      <c r="I125" s="67">
        <v>3</v>
      </c>
      <c r="J125" s="67">
        <v>39</v>
      </c>
      <c r="K125" s="76"/>
      <c r="L125" s="77"/>
      <c r="M125" s="77"/>
    </row>
    <row r="126" spans="1:13" s="59" customFormat="1" ht="15">
      <c r="A126" s="57">
        <f t="shared" si="15"/>
        <v>102</v>
      </c>
      <c r="B126" s="57"/>
      <c r="C126" s="72"/>
      <c r="D126" s="72"/>
      <c r="E126" s="66" t="s">
        <v>356</v>
      </c>
      <c r="F126" s="66" t="s">
        <v>403</v>
      </c>
      <c r="G126" s="78" t="s">
        <v>45</v>
      </c>
      <c r="H126" s="73" t="s">
        <v>404</v>
      </c>
      <c r="I126" s="67">
        <v>36</v>
      </c>
      <c r="J126" s="67">
        <v>201</v>
      </c>
      <c r="K126" s="76"/>
      <c r="L126" s="77"/>
      <c r="M126" s="77"/>
    </row>
    <row r="127" spans="1:13" s="59" customFormat="1" ht="15">
      <c r="A127" s="57">
        <f t="shared" si="15"/>
        <v>103</v>
      </c>
      <c r="B127" s="57"/>
      <c r="C127" s="72"/>
      <c r="D127" s="72"/>
      <c r="E127" s="66" t="s">
        <v>356</v>
      </c>
      <c r="F127" s="66" t="s">
        <v>405</v>
      </c>
      <c r="G127" s="78" t="s">
        <v>381</v>
      </c>
      <c r="H127" s="73" t="s">
        <v>406</v>
      </c>
      <c r="I127" s="67">
        <v>18</v>
      </c>
      <c r="J127" s="67">
        <v>117</v>
      </c>
      <c r="K127" s="76"/>
      <c r="L127" s="77"/>
      <c r="M127" s="77"/>
    </row>
    <row r="128" spans="1:13" s="59" customFormat="1" ht="15">
      <c r="A128" s="57">
        <f t="shared" si="15"/>
        <v>104</v>
      </c>
      <c r="B128" s="57"/>
      <c r="C128" s="72"/>
      <c r="D128" s="72"/>
      <c r="E128" s="66" t="s">
        <v>356</v>
      </c>
      <c r="F128" s="66" t="s">
        <v>407</v>
      </c>
      <c r="G128" s="78" t="s">
        <v>69</v>
      </c>
      <c r="H128" s="73" t="s">
        <v>408</v>
      </c>
      <c r="I128" s="67">
        <v>13</v>
      </c>
      <c r="J128" s="67">
        <v>185</v>
      </c>
      <c r="K128" s="76"/>
      <c r="L128" s="77"/>
      <c r="M128" s="77"/>
    </row>
    <row r="129" spans="1:13" s="59" customFormat="1" ht="15">
      <c r="A129" s="57">
        <f t="shared" si="15"/>
        <v>105</v>
      </c>
      <c r="B129" s="57"/>
      <c r="C129" s="72"/>
      <c r="D129" s="72"/>
      <c r="E129" s="66" t="s">
        <v>356</v>
      </c>
      <c r="F129" s="66" t="s">
        <v>409</v>
      </c>
      <c r="G129" s="78" t="s">
        <v>134</v>
      </c>
      <c r="H129" s="73" t="s">
        <v>410</v>
      </c>
      <c r="I129" s="67">
        <v>18</v>
      </c>
      <c r="J129" s="67">
        <v>180</v>
      </c>
      <c r="K129" s="76"/>
      <c r="L129" s="77"/>
      <c r="M129" s="77"/>
    </row>
    <row r="130" spans="1:13" s="59" customFormat="1" ht="15">
      <c r="A130" s="57">
        <f t="shared" si="15"/>
        <v>106</v>
      </c>
      <c r="B130" s="57"/>
      <c r="C130" s="72"/>
      <c r="D130" s="72"/>
      <c r="E130" s="66" t="s">
        <v>356</v>
      </c>
      <c r="F130" s="66" t="s">
        <v>411</v>
      </c>
      <c r="G130" s="78" t="s">
        <v>46</v>
      </c>
      <c r="H130" s="73" t="s">
        <v>412</v>
      </c>
      <c r="I130" s="67">
        <v>30</v>
      </c>
      <c r="J130" s="67">
        <v>259</v>
      </c>
      <c r="K130" s="76"/>
      <c r="L130" s="77"/>
      <c r="M130" s="77"/>
    </row>
    <row r="131" spans="1:13" s="59" customFormat="1">
      <c r="A131" s="57"/>
      <c r="B131" s="57"/>
      <c r="C131" s="57"/>
      <c r="D131" s="57"/>
      <c r="E131" s="57"/>
      <c r="F131" s="57"/>
      <c r="G131" s="57"/>
      <c r="H131" s="57"/>
      <c r="I131" s="64">
        <f>SUM(I115:I130)</f>
        <v>304</v>
      </c>
      <c r="J131" s="64">
        <f>SUM(J115:J130)</f>
        <v>3851</v>
      </c>
      <c r="K131" s="76">
        <v>3851</v>
      </c>
      <c r="L131" s="77">
        <v>2.33</v>
      </c>
      <c r="M131" s="77">
        <f>K131*L131</f>
        <v>8972.83</v>
      </c>
    </row>
    <row r="132" spans="1:13" s="59" customFormat="1" ht="15">
      <c r="A132" s="57">
        <v>107</v>
      </c>
      <c r="B132" s="57">
        <v>19</v>
      </c>
      <c r="C132" s="72" t="s">
        <v>413</v>
      </c>
      <c r="D132" s="72" t="s">
        <v>27</v>
      </c>
      <c r="E132" s="66" t="s">
        <v>356</v>
      </c>
      <c r="F132" s="66" t="s">
        <v>414</v>
      </c>
      <c r="G132" s="78" t="s">
        <v>82</v>
      </c>
      <c r="H132" s="73" t="s">
        <v>415</v>
      </c>
      <c r="I132" s="67">
        <v>9</v>
      </c>
      <c r="J132" s="67">
        <v>135</v>
      </c>
      <c r="K132" s="76"/>
      <c r="L132" s="77"/>
      <c r="M132" s="77"/>
    </row>
    <row r="133" spans="1:13" s="59" customFormat="1" ht="15">
      <c r="A133" s="57">
        <f>A132+1</f>
        <v>108</v>
      </c>
      <c r="B133" s="57"/>
      <c r="C133" s="72"/>
      <c r="D133" s="72"/>
      <c r="E133" s="66" t="s">
        <v>356</v>
      </c>
      <c r="F133" s="66" t="s">
        <v>416</v>
      </c>
      <c r="G133" s="78" t="s">
        <v>116</v>
      </c>
      <c r="H133" s="73" t="s">
        <v>417</v>
      </c>
      <c r="I133" s="67">
        <v>18</v>
      </c>
      <c r="J133" s="67">
        <v>372</v>
      </c>
      <c r="K133" s="76"/>
      <c r="L133" s="77"/>
      <c r="M133" s="77"/>
    </row>
    <row r="134" spans="1:13" s="59" customFormat="1" ht="30">
      <c r="A134" s="57">
        <f t="shared" ref="A134" si="16">A133+1</f>
        <v>109</v>
      </c>
      <c r="B134" s="57"/>
      <c r="C134" s="72"/>
      <c r="D134" s="72"/>
      <c r="E134" s="66" t="s">
        <v>356</v>
      </c>
      <c r="F134" s="66" t="s">
        <v>418</v>
      </c>
      <c r="G134" s="78" t="s">
        <v>81</v>
      </c>
      <c r="H134" s="73" t="s">
        <v>419</v>
      </c>
      <c r="I134" s="67">
        <v>83</v>
      </c>
      <c r="J134" s="67">
        <v>816</v>
      </c>
      <c r="K134" s="76"/>
      <c r="L134" s="77"/>
      <c r="M134" s="77"/>
    </row>
    <row r="135" spans="1:13" s="59" customFormat="1" ht="15">
      <c r="A135" s="57"/>
      <c r="B135" s="57"/>
      <c r="C135" s="72"/>
      <c r="D135" s="72"/>
      <c r="E135" s="66" t="s">
        <v>356</v>
      </c>
      <c r="F135" s="66" t="s">
        <v>420</v>
      </c>
      <c r="G135" s="78" t="s">
        <v>421</v>
      </c>
      <c r="H135" s="73" t="s">
        <v>422</v>
      </c>
      <c r="I135" s="67">
        <v>1</v>
      </c>
      <c r="J135" s="67">
        <v>9</v>
      </c>
      <c r="K135" s="76"/>
      <c r="L135" s="77"/>
      <c r="M135" s="77"/>
    </row>
    <row r="136" spans="1:13" s="59" customFormat="1">
      <c r="A136" s="57"/>
      <c r="B136" s="57"/>
      <c r="C136" s="57"/>
      <c r="D136" s="57"/>
      <c r="E136" s="57"/>
      <c r="F136" s="57"/>
      <c r="G136" s="57"/>
      <c r="H136" s="57"/>
      <c r="I136" s="64">
        <f>SUM(I132:I135)</f>
        <v>111</v>
      </c>
      <c r="J136" s="64">
        <f>SUM(J132:J135)</f>
        <v>1332</v>
      </c>
      <c r="K136" s="76">
        <v>1500</v>
      </c>
      <c r="L136" s="77">
        <v>2.33</v>
      </c>
      <c r="M136" s="77">
        <f>K136*L136</f>
        <v>3495</v>
      </c>
    </row>
    <row r="137" spans="1:13" s="59" customFormat="1" ht="15">
      <c r="A137" s="57">
        <v>110</v>
      </c>
      <c r="B137" s="57">
        <v>20</v>
      </c>
      <c r="C137" s="72" t="s">
        <v>423</v>
      </c>
      <c r="D137" s="72" t="s">
        <v>27</v>
      </c>
      <c r="E137" s="66" t="s">
        <v>356</v>
      </c>
      <c r="F137" s="66" t="s">
        <v>424</v>
      </c>
      <c r="G137" s="78" t="s">
        <v>53</v>
      </c>
      <c r="H137" s="73" t="s">
        <v>425</v>
      </c>
      <c r="I137" s="67">
        <v>25</v>
      </c>
      <c r="J137" s="67">
        <v>1003</v>
      </c>
      <c r="K137" s="76"/>
      <c r="L137" s="77"/>
      <c r="M137" s="77"/>
    </row>
    <row r="138" spans="1:13" s="59" customFormat="1" ht="15">
      <c r="A138" s="57">
        <f>A137+1</f>
        <v>111</v>
      </c>
      <c r="B138" s="57"/>
      <c r="C138" s="72"/>
      <c r="D138" s="72"/>
      <c r="E138" s="66" t="s">
        <v>356</v>
      </c>
      <c r="F138" s="66" t="s">
        <v>426</v>
      </c>
      <c r="G138" s="78" t="s">
        <v>53</v>
      </c>
      <c r="H138" s="73" t="s">
        <v>427</v>
      </c>
      <c r="I138" s="67">
        <v>6</v>
      </c>
      <c r="J138" s="67">
        <v>132</v>
      </c>
      <c r="K138" s="76"/>
      <c r="L138" s="77"/>
      <c r="M138" s="77"/>
    </row>
    <row r="139" spans="1:13" s="59" customFormat="1" ht="30">
      <c r="A139" s="57">
        <f t="shared" ref="A139:A140" si="17">A138+1</f>
        <v>112</v>
      </c>
      <c r="B139" s="57"/>
      <c r="C139" s="72"/>
      <c r="D139" s="72"/>
      <c r="E139" s="66" t="s">
        <v>356</v>
      </c>
      <c r="F139" s="66" t="s">
        <v>428</v>
      </c>
      <c r="G139" s="78" t="s">
        <v>139</v>
      </c>
      <c r="H139" s="73" t="s">
        <v>429</v>
      </c>
      <c r="I139" s="67">
        <v>77</v>
      </c>
      <c r="J139" s="67">
        <v>2586</v>
      </c>
      <c r="K139" s="76"/>
      <c r="L139" s="77"/>
      <c r="M139" s="77"/>
    </row>
    <row r="140" spans="1:13" s="59" customFormat="1" ht="15">
      <c r="A140" s="57">
        <f t="shared" si="17"/>
        <v>113</v>
      </c>
      <c r="B140" s="57"/>
      <c r="C140" s="72"/>
      <c r="D140" s="72"/>
      <c r="E140" s="66" t="s">
        <v>356</v>
      </c>
      <c r="F140" s="66" t="s">
        <v>430</v>
      </c>
      <c r="G140" s="78" t="s">
        <v>107</v>
      </c>
      <c r="H140" s="73" t="s">
        <v>431</v>
      </c>
      <c r="I140" s="67">
        <v>9</v>
      </c>
      <c r="J140" s="67">
        <v>143</v>
      </c>
      <c r="K140" s="76"/>
      <c r="L140" s="77"/>
      <c r="M140" s="77"/>
    </row>
    <row r="141" spans="1:13" s="59" customFormat="1">
      <c r="A141" s="57"/>
      <c r="B141" s="57"/>
      <c r="C141" s="57"/>
      <c r="D141" s="57"/>
      <c r="E141" s="57"/>
      <c r="F141" s="57"/>
      <c r="G141" s="57"/>
      <c r="H141" s="57"/>
      <c r="I141" s="64">
        <f>SUM(I137:I140)</f>
        <v>117</v>
      </c>
      <c r="J141" s="64">
        <f>SUM(J137:J140)</f>
        <v>3864</v>
      </c>
      <c r="K141" s="76">
        <v>3864</v>
      </c>
      <c r="L141" s="77">
        <v>2.33</v>
      </c>
      <c r="M141" s="77">
        <f>K141*L141</f>
        <v>9003.1200000000008</v>
      </c>
    </row>
    <row r="142" spans="1:13" s="59" customFormat="1" ht="15">
      <c r="A142" s="57">
        <v>114</v>
      </c>
      <c r="B142" s="57">
        <v>21</v>
      </c>
      <c r="C142" s="72" t="s">
        <v>432</v>
      </c>
      <c r="D142" s="72" t="s">
        <v>27</v>
      </c>
      <c r="E142" s="66" t="s">
        <v>356</v>
      </c>
      <c r="F142" s="66" t="s">
        <v>433</v>
      </c>
      <c r="G142" s="78" t="s">
        <v>48</v>
      </c>
      <c r="H142" s="73" t="s">
        <v>434</v>
      </c>
      <c r="I142" s="67">
        <v>7</v>
      </c>
      <c r="J142" s="67">
        <v>107</v>
      </c>
      <c r="K142" s="76"/>
      <c r="L142" s="77"/>
      <c r="M142" s="77"/>
    </row>
    <row r="143" spans="1:13" s="59" customFormat="1" ht="15">
      <c r="A143" s="57">
        <f>A142+1</f>
        <v>115</v>
      </c>
      <c r="B143" s="57"/>
      <c r="C143" s="72"/>
      <c r="D143" s="72"/>
      <c r="E143" s="66" t="s">
        <v>356</v>
      </c>
      <c r="F143" s="66" t="s">
        <v>435</v>
      </c>
      <c r="G143" s="78" t="s">
        <v>132</v>
      </c>
      <c r="H143" s="73" t="s">
        <v>436</v>
      </c>
      <c r="I143" s="67">
        <v>26</v>
      </c>
      <c r="J143" s="67">
        <v>641</v>
      </c>
      <c r="K143" s="76"/>
      <c r="L143" s="77"/>
      <c r="M143" s="77"/>
    </row>
    <row r="144" spans="1:13" s="59" customFormat="1" ht="15">
      <c r="A144" s="57">
        <f t="shared" ref="A144:A147" si="18">A143+1</f>
        <v>116</v>
      </c>
      <c r="B144" s="57"/>
      <c r="C144" s="72"/>
      <c r="D144" s="72"/>
      <c r="E144" s="66" t="s">
        <v>356</v>
      </c>
      <c r="F144" s="66" t="s">
        <v>437</v>
      </c>
      <c r="G144" s="78" t="s">
        <v>35</v>
      </c>
      <c r="H144" s="73" t="s">
        <v>438</v>
      </c>
      <c r="I144" s="67">
        <v>64</v>
      </c>
      <c r="J144" s="67">
        <v>194</v>
      </c>
      <c r="K144" s="76"/>
      <c r="L144" s="77"/>
      <c r="M144" s="77"/>
    </row>
    <row r="145" spans="1:13" s="59" customFormat="1" ht="15">
      <c r="A145" s="57">
        <f t="shared" si="18"/>
        <v>117</v>
      </c>
      <c r="B145" s="57"/>
      <c r="C145" s="72"/>
      <c r="D145" s="72"/>
      <c r="E145" s="66" t="s">
        <v>356</v>
      </c>
      <c r="F145" s="66" t="s">
        <v>439</v>
      </c>
      <c r="G145" s="78" t="s">
        <v>35</v>
      </c>
      <c r="H145" s="73" t="s">
        <v>440</v>
      </c>
      <c r="I145" s="67">
        <v>11</v>
      </c>
      <c r="J145" s="67">
        <v>150</v>
      </c>
      <c r="K145" s="76"/>
      <c r="L145" s="77"/>
      <c r="M145" s="77"/>
    </row>
    <row r="146" spans="1:13" s="59" customFormat="1" ht="15">
      <c r="A146" s="57">
        <f t="shared" si="18"/>
        <v>118</v>
      </c>
      <c r="B146" s="57"/>
      <c r="C146" s="72"/>
      <c r="D146" s="72"/>
      <c r="E146" s="66" t="s">
        <v>356</v>
      </c>
      <c r="F146" s="66" t="s">
        <v>441</v>
      </c>
      <c r="G146" s="78" t="s">
        <v>35</v>
      </c>
      <c r="H146" s="73" t="s">
        <v>442</v>
      </c>
      <c r="I146" s="67">
        <v>5</v>
      </c>
      <c r="J146" s="67">
        <v>85</v>
      </c>
      <c r="K146" s="76"/>
      <c r="L146" s="77"/>
      <c r="M146" s="77"/>
    </row>
    <row r="147" spans="1:13" s="59" customFormat="1" ht="15">
      <c r="A147" s="57">
        <f t="shared" si="18"/>
        <v>119</v>
      </c>
      <c r="B147" s="57"/>
      <c r="C147" s="72"/>
      <c r="D147" s="72"/>
      <c r="E147" s="66" t="s">
        <v>356</v>
      </c>
      <c r="F147" s="66" t="s">
        <v>443</v>
      </c>
      <c r="G147" s="78" t="s">
        <v>35</v>
      </c>
      <c r="H147" s="73" t="s">
        <v>444</v>
      </c>
      <c r="I147" s="67">
        <v>6</v>
      </c>
      <c r="J147" s="67">
        <v>132</v>
      </c>
      <c r="K147" s="76"/>
      <c r="L147" s="77"/>
      <c r="M147" s="77"/>
    </row>
    <row r="148" spans="1:13" s="59" customFormat="1">
      <c r="A148" s="57"/>
      <c r="B148" s="57"/>
      <c r="C148" s="57"/>
      <c r="D148" s="57"/>
      <c r="E148" s="57"/>
      <c r="F148" s="57"/>
      <c r="G148" s="57"/>
      <c r="H148" s="57"/>
      <c r="I148" s="64">
        <f>SUM(I142:I147)</f>
        <v>119</v>
      </c>
      <c r="J148" s="64">
        <f>SUM(J142:J147)</f>
        <v>1309</v>
      </c>
      <c r="K148" s="76">
        <v>1500</v>
      </c>
      <c r="L148" s="77">
        <v>2.33</v>
      </c>
      <c r="M148" s="77">
        <f>K148*L148</f>
        <v>3495</v>
      </c>
    </row>
    <row r="149" spans="1:13" s="59" customFormat="1" ht="30">
      <c r="A149" s="57">
        <v>120</v>
      </c>
      <c r="B149" s="57">
        <v>22</v>
      </c>
      <c r="C149" s="72" t="s">
        <v>445</v>
      </c>
      <c r="D149" s="72" t="s">
        <v>27</v>
      </c>
      <c r="E149" s="66" t="s">
        <v>356</v>
      </c>
      <c r="F149" s="66" t="s">
        <v>446</v>
      </c>
      <c r="G149" s="78" t="s">
        <v>83</v>
      </c>
      <c r="H149" s="73" t="s">
        <v>447</v>
      </c>
      <c r="I149" s="67">
        <v>51</v>
      </c>
      <c r="J149" s="67">
        <v>1060</v>
      </c>
      <c r="K149" s="76"/>
      <c r="L149" s="77"/>
      <c r="M149" s="77"/>
    </row>
    <row r="150" spans="1:13" s="59" customFormat="1" ht="15">
      <c r="A150" s="57">
        <f>A149+1</f>
        <v>121</v>
      </c>
      <c r="B150" s="57"/>
      <c r="C150" s="72"/>
      <c r="D150" s="72"/>
      <c r="E150" s="66" t="s">
        <v>356</v>
      </c>
      <c r="F150" s="66" t="s">
        <v>448</v>
      </c>
      <c r="G150" s="78" t="s">
        <v>449</v>
      </c>
      <c r="H150" s="73" t="s">
        <v>450</v>
      </c>
      <c r="I150" s="67">
        <v>9</v>
      </c>
      <c r="J150" s="67">
        <v>189</v>
      </c>
      <c r="K150" s="76"/>
      <c r="L150" s="77"/>
      <c r="M150" s="77"/>
    </row>
    <row r="151" spans="1:13" s="59" customFormat="1" ht="15">
      <c r="A151" s="57">
        <f t="shared" ref="A151:A155" si="19">A150+1</f>
        <v>122</v>
      </c>
      <c r="B151" s="57"/>
      <c r="C151" s="72"/>
      <c r="D151" s="72"/>
      <c r="E151" s="66" t="s">
        <v>356</v>
      </c>
      <c r="F151" s="66" t="s">
        <v>451</v>
      </c>
      <c r="G151" s="78" t="s">
        <v>85</v>
      </c>
      <c r="H151" s="73" t="s">
        <v>452</v>
      </c>
      <c r="I151" s="67">
        <v>5</v>
      </c>
      <c r="J151" s="67">
        <v>132</v>
      </c>
      <c r="K151" s="76"/>
      <c r="L151" s="77"/>
      <c r="M151" s="77"/>
    </row>
    <row r="152" spans="1:13" s="59" customFormat="1" ht="15">
      <c r="A152" s="57">
        <f t="shared" si="19"/>
        <v>123</v>
      </c>
      <c r="B152" s="57"/>
      <c r="C152" s="72"/>
      <c r="D152" s="72"/>
      <c r="E152" s="66" t="s">
        <v>356</v>
      </c>
      <c r="F152" s="66" t="s">
        <v>453</v>
      </c>
      <c r="G152" s="78" t="s">
        <v>454</v>
      </c>
      <c r="H152" s="73" t="s">
        <v>455</v>
      </c>
      <c r="I152" s="67">
        <v>6</v>
      </c>
      <c r="J152" s="67">
        <v>141</v>
      </c>
      <c r="K152" s="76"/>
      <c r="L152" s="77"/>
      <c r="M152" s="77"/>
    </row>
    <row r="153" spans="1:13" s="59" customFormat="1" ht="30">
      <c r="A153" s="57">
        <f t="shared" si="19"/>
        <v>124</v>
      </c>
      <c r="B153" s="57"/>
      <c r="C153" s="72"/>
      <c r="D153" s="72"/>
      <c r="E153" s="66" t="s">
        <v>356</v>
      </c>
      <c r="F153" s="66" t="s">
        <v>456</v>
      </c>
      <c r="G153" s="78" t="s">
        <v>83</v>
      </c>
      <c r="H153" s="73" t="s">
        <v>457</v>
      </c>
      <c r="I153" s="67">
        <v>21</v>
      </c>
      <c r="J153" s="67">
        <v>393</v>
      </c>
      <c r="K153" s="76"/>
      <c r="L153" s="77"/>
      <c r="M153" s="77"/>
    </row>
    <row r="154" spans="1:13" s="59" customFormat="1" ht="30">
      <c r="A154" s="57">
        <f t="shared" si="19"/>
        <v>125</v>
      </c>
      <c r="B154" s="57"/>
      <c r="C154" s="65"/>
      <c r="D154" s="65"/>
      <c r="E154" s="70" t="s">
        <v>356</v>
      </c>
      <c r="F154" s="70" t="s">
        <v>458</v>
      </c>
      <c r="G154" s="78" t="s">
        <v>77</v>
      </c>
      <c r="H154" s="74" t="s">
        <v>459</v>
      </c>
      <c r="I154" s="68">
        <v>31</v>
      </c>
      <c r="J154" s="68">
        <v>396</v>
      </c>
      <c r="K154" s="64"/>
      <c r="L154" s="63"/>
      <c r="M154" s="63"/>
    </row>
    <row r="155" spans="1:13" s="59" customFormat="1" ht="15">
      <c r="A155" s="57">
        <f t="shared" si="19"/>
        <v>126</v>
      </c>
      <c r="B155" s="57"/>
      <c r="C155" s="57"/>
      <c r="D155" s="57"/>
      <c r="E155" s="66" t="s">
        <v>356</v>
      </c>
      <c r="F155" s="66" t="s">
        <v>460</v>
      </c>
      <c r="G155" s="78" t="s">
        <v>461</v>
      </c>
      <c r="H155" s="73" t="s">
        <v>462</v>
      </c>
      <c r="I155" s="67">
        <v>16</v>
      </c>
      <c r="J155" s="67">
        <v>307</v>
      </c>
      <c r="K155" s="76"/>
      <c r="L155" s="77"/>
      <c r="M155" s="77"/>
    </row>
    <row r="156" spans="1:13" s="59" customFormat="1">
      <c r="A156" s="57"/>
      <c r="B156" s="57"/>
      <c r="C156" s="57"/>
      <c r="D156" s="57"/>
      <c r="E156" s="57"/>
      <c r="F156" s="57"/>
      <c r="G156" s="57"/>
      <c r="H156" s="57"/>
      <c r="I156" s="64">
        <f>SUM(I149:I155)</f>
        <v>139</v>
      </c>
      <c r="J156" s="64">
        <f>SUM(J149:J155)</f>
        <v>2618</v>
      </c>
      <c r="K156" s="76">
        <v>2618</v>
      </c>
      <c r="L156" s="77">
        <v>2.33</v>
      </c>
      <c r="M156" s="77">
        <f>K156*L156</f>
        <v>6099.9400000000005</v>
      </c>
    </row>
    <row r="157" spans="1:13" s="59" customFormat="1" ht="15">
      <c r="A157" s="57">
        <v>127</v>
      </c>
      <c r="B157" s="57">
        <v>23</v>
      </c>
      <c r="C157" s="72" t="s">
        <v>463</v>
      </c>
      <c r="D157" s="72" t="s">
        <v>27</v>
      </c>
      <c r="E157" s="66" t="s">
        <v>356</v>
      </c>
      <c r="F157" s="66" t="s">
        <v>464</v>
      </c>
      <c r="G157" s="78" t="s">
        <v>465</v>
      </c>
      <c r="H157" s="73" t="s">
        <v>466</v>
      </c>
      <c r="I157" s="67">
        <v>9</v>
      </c>
      <c r="J157" s="67">
        <v>89</v>
      </c>
      <c r="K157" s="76"/>
      <c r="L157" s="77"/>
      <c r="M157" s="77"/>
    </row>
    <row r="158" spans="1:13" s="59" customFormat="1" ht="15">
      <c r="A158" s="57">
        <f>A157+1</f>
        <v>128</v>
      </c>
      <c r="B158" s="57"/>
      <c r="C158" s="72"/>
      <c r="D158" s="72"/>
      <c r="E158" s="66" t="s">
        <v>356</v>
      </c>
      <c r="F158" s="66" t="s">
        <v>467</v>
      </c>
      <c r="G158" s="78" t="s">
        <v>41</v>
      </c>
      <c r="H158" s="73" t="s">
        <v>468</v>
      </c>
      <c r="I158" s="67">
        <v>56</v>
      </c>
      <c r="J158" s="67">
        <v>2201</v>
      </c>
      <c r="K158" s="76"/>
      <c r="L158" s="77"/>
      <c r="M158" s="77"/>
    </row>
    <row r="159" spans="1:13" s="59" customFormat="1">
      <c r="A159" s="57"/>
      <c r="B159" s="57"/>
      <c r="C159" s="57"/>
      <c r="D159" s="57"/>
      <c r="E159" s="57"/>
      <c r="F159" s="57"/>
      <c r="G159" s="57"/>
      <c r="H159" s="57"/>
      <c r="I159" s="64">
        <f>SUM(I157:I158)</f>
        <v>65</v>
      </c>
      <c r="J159" s="64">
        <f>SUM(J157:J158)</f>
        <v>2290</v>
      </c>
      <c r="K159" s="76">
        <v>2290</v>
      </c>
      <c r="L159" s="77">
        <v>2.33</v>
      </c>
      <c r="M159" s="77">
        <f>K159*L159</f>
        <v>5335.7</v>
      </c>
    </row>
    <row r="160" spans="1:13" s="59" customFormat="1" ht="15">
      <c r="A160" s="57">
        <v>129</v>
      </c>
      <c r="B160" s="57">
        <v>24</v>
      </c>
      <c r="C160" s="72" t="s">
        <v>469</v>
      </c>
      <c r="D160" s="72" t="s">
        <v>27</v>
      </c>
      <c r="E160" s="66" t="s">
        <v>356</v>
      </c>
      <c r="F160" s="66" t="s">
        <v>470</v>
      </c>
      <c r="G160" s="78" t="s">
        <v>471</v>
      </c>
      <c r="H160" s="73" t="s">
        <v>472</v>
      </c>
      <c r="I160" s="67">
        <v>12</v>
      </c>
      <c r="J160" s="67">
        <v>185</v>
      </c>
      <c r="K160" s="76"/>
      <c r="L160" s="77"/>
      <c r="M160" s="77"/>
    </row>
    <row r="161" spans="1:13" s="59" customFormat="1" ht="15">
      <c r="A161" s="57">
        <f>A160+1</f>
        <v>130</v>
      </c>
      <c r="B161" s="57"/>
      <c r="C161" s="72"/>
      <c r="D161" s="72"/>
      <c r="E161" s="66" t="s">
        <v>356</v>
      </c>
      <c r="F161" s="66" t="s">
        <v>473</v>
      </c>
      <c r="G161" s="78" t="s">
        <v>33</v>
      </c>
      <c r="H161" s="73" t="s">
        <v>474</v>
      </c>
      <c r="I161" s="67">
        <v>9</v>
      </c>
      <c r="J161" s="67">
        <v>111</v>
      </c>
      <c r="K161" s="76"/>
      <c r="L161" s="77"/>
      <c r="M161" s="77"/>
    </row>
    <row r="162" spans="1:13" s="59" customFormat="1" ht="15">
      <c r="A162" s="57">
        <f t="shared" ref="A162:A168" si="20">A161+1</f>
        <v>131</v>
      </c>
      <c r="B162" s="57"/>
      <c r="C162" s="72"/>
      <c r="D162" s="72"/>
      <c r="E162" s="66" t="s">
        <v>356</v>
      </c>
      <c r="F162" s="66" t="s">
        <v>475</v>
      </c>
      <c r="G162" s="78" t="s">
        <v>33</v>
      </c>
      <c r="H162" s="73" t="s">
        <v>476</v>
      </c>
      <c r="I162" s="67">
        <v>13</v>
      </c>
      <c r="J162" s="67">
        <v>247</v>
      </c>
      <c r="K162" s="76"/>
      <c r="L162" s="77"/>
      <c r="M162" s="77"/>
    </row>
    <row r="163" spans="1:13" s="59" customFormat="1" ht="15">
      <c r="A163" s="57">
        <f t="shared" si="20"/>
        <v>132</v>
      </c>
      <c r="B163" s="57"/>
      <c r="C163" s="72"/>
      <c r="D163" s="72"/>
      <c r="E163" s="66" t="s">
        <v>356</v>
      </c>
      <c r="F163" s="66" t="s">
        <v>477</v>
      </c>
      <c r="G163" s="78" t="s">
        <v>33</v>
      </c>
      <c r="H163" s="73" t="s">
        <v>478</v>
      </c>
      <c r="I163" s="67">
        <v>16</v>
      </c>
      <c r="J163" s="67">
        <v>305</v>
      </c>
      <c r="K163" s="76"/>
      <c r="L163" s="77"/>
      <c r="M163" s="77"/>
    </row>
    <row r="164" spans="1:13" s="59" customFormat="1" ht="15">
      <c r="A164" s="57">
        <f t="shared" si="20"/>
        <v>133</v>
      </c>
      <c r="B164" s="57"/>
      <c r="C164" s="72"/>
      <c r="D164" s="72"/>
      <c r="E164" s="66" t="s">
        <v>356</v>
      </c>
      <c r="F164" s="66" t="s">
        <v>479</v>
      </c>
      <c r="G164" s="78" t="s">
        <v>33</v>
      </c>
      <c r="H164" s="73" t="s">
        <v>480</v>
      </c>
      <c r="I164" s="67">
        <v>8</v>
      </c>
      <c r="J164" s="67">
        <v>151</v>
      </c>
      <c r="K164" s="76"/>
      <c r="L164" s="77"/>
      <c r="M164" s="77"/>
    </row>
    <row r="165" spans="1:13" s="59" customFormat="1" ht="15">
      <c r="A165" s="57">
        <f t="shared" si="20"/>
        <v>134</v>
      </c>
      <c r="B165" s="57"/>
      <c r="C165" s="72"/>
      <c r="D165" s="72"/>
      <c r="E165" s="66" t="s">
        <v>356</v>
      </c>
      <c r="F165" s="66" t="s">
        <v>481</v>
      </c>
      <c r="G165" s="78" t="s">
        <v>33</v>
      </c>
      <c r="H165" s="73" t="s">
        <v>482</v>
      </c>
      <c r="I165" s="67">
        <v>18</v>
      </c>
      <c r="J165" s="67">
        <v>404</v>
      </c>
      <c r="K165" s="76"/>
      <c r="L165" s="77"/>
      <c r="M165" s="77"/>
    </row>
    <row r="166" spans="1:13" s="59" customFormat="1" ht="15">
      <c r="A166" s="57">
        <f t="shared" si="20"/>
        <v>135</v>
      </c>
      <c r="B166" s="57"/>
      <c r="C166" s="72"/>
      <c r="D166" s="72"/>
      <c r="E166" s="66" t="s">
        <v>356</v>
      </c>
      <c r="F166" s="66" t="s">
        <v>483</v>
      </c>
      <c r="G166" s="78" t="s">
        <v>33</v>
      </c>
      <c r="H166" s="73" t="s">
        <v>484</v>
      </c>
      <c r="I166" s="67">
        <v>10</v>
      </c>
      <c r="J166" s="67">
        <v>144</v>
      </c>
      <c r="K166" s="76"/>
      <c r="L166" s="77"/>
      <c r="M166" s="77"/>
    </row>
    <row r="167" spans="1:13" s="59" customFormat="1" ht="15">
      <c r="A167" s="57">
        <f t="shared" si="20"/>
        <v>136</v>
      </c>
      <c r="B167" s="57"/>
      <c r="C167" s="72"/>
      <c r="D167" s="72"/>
      <c r="E167" s="66" t="s">
        <v>356</v>
      </c>
      <c r="F167" s="66" t="s">
        <v>485</v>
      </c>
      <c r="G167" s="78" t="s">
        <v>34</v>
      </c>
      <c r="H167" s="73" t="s">
        <v>486</v>
      </c>
      <c r="I167" s="67">
        <v>46</v>
      </c>
      <c r="J167" s="67">
        <v>565</v>
      </c>
      <c r="K167" s="76"/>
      <c r="L167" s="77"/>
      <c r="M167" s="77"/>
    </row>
    <row r="168" spans="1:13" s="59" customFormat="1" ht="15">
      <c r="A168" s="57">
        <f t="shared" si="20"/>
        <v>137</v>
      </c>
      <c r="B168" s="57"/>
      <c r="C168" s="72"/>
      <c r="D168" s="72"/>
      <c r="E168" s="66" t="s">
        <v>356</v>
      </c>
      <c r="F168" s="66" t="s">
        <v>487</v>
      </c>
      <c r="G168" s="78" t="s">
        <v>488</v>
      </c>
      <c r="H168" s="73" t="s">
        <v>489</v>
      </c>
      <c r="I168" s="67">
        <v>11</v>
      </c>
      <c r="J168" s="67">
        <v>59</v>
      </c>
      <c r="K168" s="76"/>
      <c r="L168" s="77"/>
      <c r="M168" s="77"/>
    </row>
    <row r="169" spans="1:13" s="59" customFormat="1">
      <c r="A169" s="57"/>
      <c r="B169" s="57"/>
      <c r="C169" s="57"/>
      <c r="D169" s="57"/>
      <c r="E169" s="57"/>
      <c r="F169" s="57"/>
      <c r="G169" s="57"/>
      <c r="H169" s="57"/>
      <c r="I169" s="64">
        <f>SUM(I160:I168)</f>
        <v>143</v>
      </c>
      <c r="J169" s="64">
        <f>SUM(J160:J168)</f>
        <v>2171</v>
      </c>
      <c r="K169" s="76">
        <v>2171</v>
      </c>
      <c r="L169" s="77">
        <v>2.33</v>
      </c>
      <c r="M169" s="77">
        <f>K169*L169</f>
        <v>5058.43</v>
      </c>
    </row>
    <row r="170" spans="1:13" s="59" customFormat="1" ht="15">
      <c r="A170" s="57">
        <v>138</v>
      </c>
      <c r="B170" s="57">
        <v>25</v>
      </c>
      <c r="C170" s="72" t="s">
        <v>490</v>
      </c>
      <c r="D170" s="72" t="s">
        <v>27</v>
      </c>
      <c r="E170" s="66" t="s">
        <v>356</v>
      </c>
      <c r="F170" s="66" t="s">
        <v>491</v>
      </c>
      <c r="G170" s="78" t="s">
        <v>492</v>
      </c>
      <c r="H170" s="73" t="s">
        <v>493</v>
      </c>
      <c r="I170" s="67">
        <v>18</v>
      </c>
      <c r="J170" s="67">
        <v>157</v>
      </c>
      <c r="K170" s="76"/>
      <c r="L170" s="77"/>
      <c r="M170" s="77"/>
    </row>
    <row r="171" spans="1:13" s="59" customFormat="1" ht="15">
      <c r="A171" s="57">
        <f>A170+1</f>
        <v>139</v>
      </c>
      <c r="B171" s="57"/>
      <c r="C171" s="72"/>
      <c r="D171" s="72"/>
      <c r="E171" s="66" t="s">
        <v>356</v>
      </c>
      <c r="F171" s="66" t="s">
        <v>494</v>
      </c>
      <c r="G171" s="78" t="s">
        <v>495</v>
      </c>
      <c r="H171" s="73" t="s">
        <v>496</v>
      </c>
      <c r="I171" s="67">
        <v>10</v>
      </c>
      <c r="J171" s="67">
        <v>136</v>
      </c>
      <c r="K171" s="76"/>
      <c r="L171" s="77"/>
      <c r="M171" s="77"/>
    </row>
    <row r="172" spans="1:13" s="59" customFormat="1" ht="30">
      <c r="A172" s="57">
        <f t="shared" ref="A172:A174" si="21">A171+1</f>
        <v>140</v>
      </c>
      <c r="B172" s="57"/>
      <c r="C172" s="72"/>
      <c r="D172" s="72"/>
      <c r="E172" s="66" t="s">
        <v>356</v>
      </c>
      <c r="F172" s="66" t="s">
        <v>497</v>
      </c>
      <c r="G172" s="78" t="s">
        <v>80</v>
      </c>
      <c r="H172" s="73" t="s">
        <v>498</v>
      </c>
      <c r="I172" s="67">
        <v>52</v>
      </c>
      <c r="J172" s="67">
        <v>779</v>
      </c>
      <c r="K172" s="76"/>
      <c r="L172" s="77"/>
      <c r="M172" s="77"/>
    </row>
    <row r="173" spans="1:13" s="59" customFormat="1" ht="15">
      <c r="A173" s="57">
        <f t="shared" si="21"/>
        <v>141</v>
      </c>
      <c r="B173" s="57"/>
      <c r="C173" s="72"/>
      <c r="D173" s="72"/>
      <c r="E173" s="66" t="s">
        <v>356</v>
      </c>
      <c r="F173" s="66" t="s">
        <v>499</v>
      </c>
      <c r="G173" s="78" t="s">
        <v>55</v>
      </c>
      <c r="H173" s="73" t="s">
        <v>500</v>
      </c>
      <c r="I173" s="67">
        <v>1</v>
      </c>
      <c r="J173" s="67">
        <v>10</v>
      </c>
      <c r="K173" s="76"/>
      <c r="L173" s="77"/>
      <c r="M173" s="77"/>
    </row>
    <row r="174" spans="1:13" s="59" customFormat="1" ht="15">
      <c r="A174" s="57">
        <f t="shared" si="21"/>
        <v>142</v>
      </c>
      <c r="B174" s="57"/>
      <c r="C174" s="72"/>
      <c r="D174" s="72"/>
      <c r="E174" s="66" t="s">
        <v>356</v>
      </c>
      <c r="F174" s="66" t="s">
        <v>501</v>
      </c>
      <c r="G174" s="78" t="s">
        <v>55</v>
      </c>
      <c r="H174" s="73" t="s">
        <v>502</v>
      </c>
      <c r="I174" s="67">
        <v>5</v>
      </c>
      <c r="J174" s="67">
        <v>133</v>
      </c>
      <c r="K174" s="76"/>
      <c r="L174" s="77"/>
      <c r="M174" s="77"/>
    </row>
    <row r="175" spans="1:13" s="59" customFormat="1">
      <c r="A175" s="57"/>
      <c r="B175" s="57"/>
      <c r="C175" s="57"/>
      <c r="D175" s="57"/>
      <c r="E175" s="57"/>
      <c r="F175" s="57"/>
      <c r="G175" s="57"/>
      <c r="H175" s="57"/>
      <c r="I175" s="64">
        <f>SUM(I170:I174)</f>
        <v>86</v>
      </c>
      <c r="J175" s="64">
        <f>SUM(J170:J174)</f>
        <v>1215</v>
      </c>
      <c r="K175" s="76">
        <v>1500</v>
      </c>
      <c r="L175" s="77">
        <v>2.33</v>
      </c>
      <c r="M175" s="77">
        <f>K175*L175</f>
        <v>3495</v>
      </c>
    </row>
    <row r="176" spans="1:13" s="59" customFormat="1" ht="30">
      <c r="A176" s="57">
        <v>143</v>
      </c>
      <c r="B176" s="57">
        <v>26</v>
      </c>
      <c r="C176" s="65"/>
      <c r="D176" s="65" t="s">
        <v>27</v>
      </c>
      <c r="E176" s="70" t="s">
        <v>356</v>
      </c>
      <c r="F176" s="70" t="s">
        <v>503</v>
      </c>
      <c r="G176" s="78" t="s">
        <v>102</v>
      </c>
      <c r="H176" s="74" t="s">
        <v>504</v>
      </c>
      <c r="I176" s="68">
        <v>191</v>
      </c>
      <c r="J176" s="68">
        <v>7112</v>
      </c>
      <c r="K176" s="64"/>
      <c r="L176" s="63"/>
      <c r="M176" s="63"/>
    </row>
    <row r="177" spans="1:13" s="59" customFormat="1">
      <c r="A177" s="57"/>
      <c r="B177" s="57"/>
      <c r="C177" s="57"/>
      <c r="D177" s="57"/>
      <c r="E177" s="57"/>
      <c r="F177" s="57"/>
      <c r="G177" s="57"/>
      <c r="H177" s="57"/>
      <c r="I177" s="64">
        <v>191</v>
      </c>
      <c r="J177" s="64">
        <v>7112</v>
      </c>
      <c r="K177" s="76">
        <v>7112</v>
      </c>
      <c r="L177" s="77">
        <v>2.33</v>
      </c>
      <c r="M177" s="77">
        <f>K177*L177</f>
        <v>16570.96</v>
      </c>
    </row>
    <row r="178" spans="1:13" s="83" customFormat="1" ht="30">
      <c r="A178" s="82">
        <v>144</v>
      </c>
      <c r="B178" s="82">
        <v>27</v>
      </c>
      <c r="C178" s="72" t="s">
        <v>505</v>
      </c>
      <c r="D178" s="72" t="s">
        <v>27</v>
      </c>
      <c r="E178" s="85" t="s">
        <v>356</v>
      </c>
      <c r="F178" s="85" t="s">
        <v>506</v>
      </c>
      <c r="G178" s="86" t="s">
        <v>101</v>
      </c>
      <c r="H178" s="73" t="s">
        <v>507</v>
      </c>
      <c r="I178" s="67">
        <v>126</v>
      </c>
      <c r="J178" s="67">
        <v>2531</v>
      </c>
      <c r="K178" s="76"/>
      <c r="L178" s="77"/>
      <c r="M178" s="77"/>
    </row>
    <row r="179" spans="1:13" s="59" customFormat="1" ht="15">
      <c r="A179" s="57">
        <f>A178+1</f>
        <v>145</v>
      </c>
      <c r="B179" s="57"/>
      <c r="C179" s="72"/>
      <c r="D179" s="72"/>
      <c r="E179" s="66" t="s">
        <v>356</v>
      </c>
      <c r="F179" s="66" t="s">
        <v>508</v>
      </c>
      <c r="G179" s="78" t="s">
        <v>509</v>
      </c>
      <c r="H179" s="73" t="s">
        <v>510</v>
      </c>
      <c r="I179" s="67">
        <v>6</v>
      </c>
      <c r="J179" s="67">
        <v>19</v>
      </c>
      <c r="K179" s="76"/>
      <c r="L179" s="77"/>
      <c r="M179" s="77"/>
    </row>
    <row r="180" spans="1:13" s="59" customFormat="1" ht="15">
      <c r="A180" s="57">
        <f t="shared" ref="A180:A181" si="22">A179+1</f>
        <v>146</v>
      </c>
      <c r="B180" s="57"/>
      <c r="C180" s="72"/>
      <c r="D180" s="72"/>
      <c r="E180" s="66" t="s">
        <v>356</v>
      </c>
      <c r="F180" s="66" t="s">
        <v>511</v>
      </c>
      <c r="G180" s="78" t="s">
        <v>512</v>
      </c>
      <c r="H180" s="73" t="s">
        <v>513</v>
      </c>
      <c r="I180" s="67">
        <v>30</v>
      </c>
      <c r="J180" s="67">
        <v>655</v>
      </c>
      <c r="K180" s="76"/>
      <c r="L180" s="77"/>
      <c r="M180" s="77"/>
    </row>
    <row r="181" spans="1:13" s="59" customFormat="1" ht="15">
      <c r="A181" s="57">
        <f t="shared" si="22"/>
        <v>147</v>
      </c>
      <c r="B181" s="57"/>
      <c r="C181" s="72"/>
      <c r="D181" s="72"/>
      <c r="E181" s="66" t="s">
        <v>356</v>
      </c>
      <c r="F181" s="66" t="s">
        <v>514</v>
      </c>
      <c r="G181" s="78" t="s">
        <v>515</v>
      </c>
      <c r="H181" s="73" t="s">
        <v>516</v>
      </c>
      <c r="I181" s="67">
        <v>5</v>
      </c>
      <c r="J181" s="67">
        <v>144</v>
      </c>
      <c r="K181" s="76"/>
      <c r="L181" s="77"/>
      <c r="M181" s="77"/>
    </row>
    <row r="182" spans="1:13" s="59" customFormat="1">
      <c r="A182" s="57"/>
      <c r="B182" s="57"/>
      <c r="C182" s="57"/>
      <c r="D182" s="57"/>
      <c r="E182" s="57"/>
      <c r="F182" s="57"/>
      <c r="G182" s="57"/>
      <c r="H182" s="57"/>
      <c r="I182" s="64">
        <f>SUM(I178:I181)</f>
        <v>167</v>
      </c>
      <c r="J182" s="64">
        <f>SUM(J178:J181)</f>
        <v>3349</v>
      </c>
      <c r="K182" s="76">
        <v>3349</v>
      </c>
      <c r="L182" s="77">
        <v>2.33</v>
      </c>
      <c r="M182" s="77">
        <f>K182*L182</f>
        <v>7803.17</v>
      </c>
    </row>
    <row r="183" spans="1:13" s="59" customFormat="1" ht="15">
      <c r="A183" s="57">
        <v>148</v>
      </c>
      <c r="B183" s="57">
        <v>28</v>
      </c>
      <c r="C183" s="72" t="s">
        <v>517</v>
      </c>
      <c r="D183" s="72" t="s">
        <v>44</v>
      </c>
      <c r="E183" s="66" t="s">
        <v>356</v>
      </c>
      <c r="F183" s="66" t="s">
        <v>518</v>
      </c>
      <c r="G183" s="78" t="s">
        <v>519</v>
      </c>
      <c r="H183" s="73" t="s">
        <v>520</v>
      </c>
      <c r="I183" s="67">
        <v>16</v>
      </c>
      <c r="J183" s="67">
        <v>285</v>
      </c>
      <c r="K183" s="76"/>
      <c r="L183" s="77"/>
      <c r="M183" s="77"/>
    </row>
    <row r="184" spans="1:13" s="59" customFormat="1" ht="30">
      <c r="A184" s="57">
        <f>A183+1</f>
        <v>149</v>
      </c>
      <c r="B184" s="57"/>
      <c r="C184" s="65"/>
      <c r="D184" s="65"/>
      <c r="E184" s="70" t="s">
        <v>356</v>
      </c>
      <c r="F184" s="70" t="s">
        <v>521</v>
      </c>
      <c r="G184" s="78" t="s">
        <v>519</v>
      </c>
      <c r="H184" s="74" t="s">
        <v>522</v>
      </c>
      <c r="I184" s="68">
        <v>110</v>
      </c>
      <c r="J184" s="68">
        <v>2721</v>
      </c>
      <c r="K184" s="64"/>
      <c r="L184" s="63"/>
      <c r="M184" s="63"/>
    </row>
    <row r="185" spans="1:13" s="59" customFormat="1">
      <c r="A185" s="57"/>
      <c r="B185" s="57"/>
      <c r="C185" s="57"/>
      <c r="D185" s="57"/>
      <c r="E185" s="57"/>
      <c r="F185" s="57"/>
      <c r="G185" s="57"/>
      <c r="H185" s="57"/>
      <c r="I185" s="64">
        <f>SUM(I183:I184)</f>
        <v>126</v>
      </c>
      <c r="J185" s="64">
        <f>SUM(J183:J184)</f>
        <v>3006</v>
      </c>
      <c r="K185" s="76">
        <v>3006</v>
      </c>
      <c r="L185" s="77">
        <v>2.33</v>
      </c>
      <c r="M185" s="77">
        <f>K185*L185</f>
        <v>7003.9800000000005</v>
      </c>
    </row>
    <row r="186" spans="1:13" s="59" customFormat="1" ht="15">
      <c r="A186" s="57">
        <v>150</v>
      </c>
      <c r="B186" s="57">
        <v>29</v>
      </c>
      <c r="C186" s="72" t="s">
        <v>523</v>
      </c>
      <c r="D186" s="72" t="s">
        <v>27</v>
      </c>
      <c r="E186" s="66" t="s">
        <v>356</v>
      </c>
      <c r="F186" s="66" t="s">
        <v>524</v>
      </c>
      <c r="G186" s="78" t="s">
        <v>525</v>
      </c>
      <c r="H186" s="73" t="s">
        <v>526</v>
      </c>
      <c r="I186" s="67">
        <v>18</v>
      </c>
      <c r="J186" s="67">
        <v>368</v>
      </c>
      <c r="K186" s="76"/>
      <c r="L186" s="77"/>
      <c r="M186" s="77"/>
    </row>
    <row r="187" spans="1:13" s="59" customFormat="1" ht="30">
      <c r="A187" s="57">
        <f>A186+1</f>
        <v>151</v>
      </c>
      <c r="B187" s="57"/>
      <c r="C187" s="65"/>
      <c r="D187" s="65"/>
      <c r="E187" s="70" t="s">
        <v>356</v>
      </c>
      <c r="F187" s="70" t="s">
        <v>527</v>
      </c>
      <c r="G187" s="78" t="s">
        <v>107</v>
      </c>
      <c r="H187" s="74" t="s">
        <v>528</v>
      </c>
      <c r="I187" s="68">
        <v>76</v>
      </c>
      <c r="J187" s="68">
        <v>1184</v>
      </c>
      <c r="K187" s="64"/>
      <c r="L187" s="63"/>
      <c r="M187" s="63"/>
    </row>
    <row r="188" spans="1:13" s="59" customFormat="1" ht="15">
      <c r="A188" s="57">
        <f t="shared" ref="A188" si="23">A187+1</f>
        <v>152</v>
      </c>
      <c r="B188" s="57"/>
      <c r="C188" s="72"/>
      <c r="D188" s="72"/>
      <c r="E188" s="66" t="s">
        <v>356</v>
      </c>
      <c r="F188" s="66" t="s">
        <v>529</v>
      </c>
      <c r="G188" s="78" t="s">
        <v>138</v>
      </c>
      <c r="H188" s="73" t="s">
        <v>530</v>
      </c>
      <c r="I188" s="67">
        <v>1</v>
      </c>
      <c r="J188" s="67">
        <v>1</v>
      </c>
      <c r="K188" s="76"/>
      <c r="L188" s="77"/>
      <c r="M188" s="77"/>
    </row>
    <row r="189" spans="1:13" s="59" customFormat="1">
      <c r="A189" s="57"/>
      <c r="B189" s="57"/>
      <c r="C189" s="57"/>
      <c r="D189" s="57"/>
      <c r="E189" s="57"/>
      <c r="F189" s="57"/>
      <c r="G189" s="57"/>
      <c r="H189" s="57"/>
      <c r="I189" s="64">
        <f>SUM(I186:I188)</f>
        <v>95</v>
      </c>
      <c r="J189" s="64">
        <f>SUM(J186:J188)</f>
        <v>1553</v>
      </c>
      <c r="K189" s="76">
        <v>1553</v>
      </c>
      <c r="L189" s="77">
        <v>2.33</v>
      </c>
      <c r="M189" s="77">
        <f>K189*L189</f>
        <v>3618.4900000000002</v>
      </c>
    </row>
    <row r="190" spans="1:13" s="59" customFormat="1" ht="15">
      <c r="A190" s="57">
        <v>153</v>
      </c>
      <c r="B190" s="57">
        <v>30</v>
      </c>
      <c r="C190" s="72" t="s">
        <v>531</v>
      </c>
      <c r="D190" s="72" t="s">
        <v>27</v>
      </c>
      <c r="E190" s="66" t="s">
        <v>356</v>
      </c>
      <c r="F190" s="66" t="s">
        <v>532</v>
      </c>
      <c r="G190" s="78" t="s">
        <v>145</v>
      </c>
      <c r="H190" s="73" t="s">
        <v>533</v>
      </c>
      <c r="I190" s="67">
        <v>8</v>
      </c>
      <c r="J190" s="67">
        <v>133</v>
      </c>
      <c r="K190" s="76"/>
      <c r="L190" s="77"/>
      <c r="M190" s="77"/>
    </row>
    <row r="191" spans="1:13" s="59" customFormat="1" ht="15">
      <c r="A191" s="57">
        <f>A190+1</f>
        <v>154</v>
      </c>
      <c r="B191" s="57"/>
      <c r="C191" s="72"/>
      <c r="D191" s="72"/>
      <c r="E191" s="66" t="s">
        <v>356</v>
      </c>
      <c r="F191" s="66" t="s">
        <v>534</v>
      </c>
      <c r="G191" s="78" t="s">
        <v>52</v>
      </c>
      <c r="H191" s="73" t="s">
        <v>535</v>
      </c>
      <c r="I191" s="67">
        <v>18</v>
      </c>
      <c r="J191" s="67">
        <v>317</v>
      </c>
      <c r="K191" s="76"/>
      <c r="L191" s="77"/>
      <c r="M191" s="77"/>
    </row>
    <row r="192" spans="1:13" s="59" customFormat="1" ht="15">
      <c r="A192" s="57">
        <f t="shared" ref="A192:A197" si="24">A191+1</f>
        <v>155</v>
      </c>
      <c r="B192" s="57"/>
      <c r="C192" s="72"/>
      <c r="D192" s="72"/>
      <c r="E192" s="66" t="s">
        <v>356</v>
      </c>
      <c r="F192" s="66" t="s">
        <v>536</v>
      </c>
      <c r="G192" s="78" t="s">
        <v>537</v>
      </c>
      <c r="H192" s="73" t="s">
        <v>538</v>
      </c>
      <c r="I192" s="67">
        <v>13</v>
      </c>
      <c r="J192" s="67">
        <v>221</v>
      </c>
      <c r="K192" s="76"/>
      <c r="L192" s="77"/>
      <c r="M192" s="77"/>
    </row>
    <row r="193" spans="1:13" s="59" customFormat="1" ht="15">
      <c r="A193" s="57">
        <f t="shared" si="24"/>
        <v>156</v>
      </c>
      <c r="B193" s="57"/>
      <c r="C193" s="72"/>
      <c r="D193" s="72"/>
      <c r="E193" s="66" t="s">
        <v>356</v>
      </c>
      <c r="F193" s="66" t="s">
        <v>539</v>
      </c>
      <c r="G193" s="78" t="s">
        <v>52</v>
      </c>
      <c r="H193" s="73" t="s">
        <v>540</v>
      </c>
      <c r="I193" s="67">
        <v>25</v>
      </c>
      <c r="J193" s="67">
        <v>276</v>
      </c>
      <c r="K193" s="76"/>
      <c r="L193" s="77"/>
      <c r="M193" s="77"/>
    </row>
    <row r="194" spans="1:13" s="59" customFormat="1" ht="15">
      <c r="A194" s="57">
        <f t="shared" si="24"/>
        <v>157</v>
      </c>
      <c r="B194" s="57"/>
      <c r="C194" s="72"/>
      <c r="D194" s="72"/>
      <c r="E194" s="66" t="s">
        <v>356</v>
      </c>
      <c r="F194" s="66" t="s">
        <v>541</v>
      </c>
      <c r="G194" s="78" t="s">
        <v>52</v>
      </c>
      <c r="H194" s="73" t="s">
        <v>542</v>
      </c>
      <c r="I194" s="67">
        <v>7</v>
      </c>
      <c r="J194" s="67">
        <v>132</v>
      </c>
      <c r="K194" s="76"/>
      <c r="L194" s="77"/>
      <c r="M194" s="77"/>
    </row>
    <row r="195" spans="1:13" s="59" customFormat="1" ht="15">
      <c r="A195" s="57">
        <f t="shared" si="24"/>
        <v>158</v>
      </c>
      <c r="B195" s="57"/>
      <c r="C195" s="72"/>
      <c r="D195" s="72"/>
      <c r="E195" s="66" t="s">
        <v>356</v>
      </c>
      <c r="F195" s="66" t="s">
        <v>543</v>
      </c>
      <c r="G195" s="78" t="s">
        <v>52</v>
      </c>
      <c r="H195" s="73" t="s">
        <v>544</v>
      </c>
      <c r="I195" s="67">
        <v>30</v>
      </c>
      <c r="J195" s="67">
        <v>646</v>
      </c>
      <c r="K195" s="76"/>
      <c r="L195" s="77"/>
      <c r="M195" s="77"/>
    </row>
    <row r="196" spans="1:13" s="59" customFormat="1" ht="15">
      <c r="A196" s="57">
        <f t="shared" si="24"/>
        <v>159</v>
      </c>
      <c r="B196" s="57"/>
      <c r="C196" s="72"/>
      <c r="D196" s="72"/>
      <c r="E196" s="66" t="s">
        <v>356</v>
      </c>
      <c r="F196" s="66" t="s">
        <v>545</v>
      </c>
      <c r="G196" s="78" t="s">
        <v>52</v>
      </c>
      <c r="H196" s="73" t="s">
        <v>546</v>
      </c>
      <c r="I196" s="67">
        <v>71</v>
      </c>
      <c r="J196" s="67">
        <v>198</v>
      </c>
      <c r="K196" s="76"/>
      <c r="L196" s="77"/>
      <c r="M196" s="77"/>
    </row>
    <row r="197" spans="1:13" s="59" customFormat="1" ht="15">
      <c r="A197" s="57">
        <f t="shared" si="24"/>
        <v>160</v>
      </c>
      <c r="B197" s="57"/>
      <c r="C197" s="72"/>
      <c r="D197" s="72"/>
      <c r="E197" s="66" t="s">
        <v>356</v>
      </c>
      <c r="F197" s="66" t="s">
        <v>547</v>
      </c>
      <c r="G197" s="78" t="s">
        <v>52</v>
      </c>
      <c r="H197" s="73" t="s">
        <v>548</v>
      </c>
      <c r="I197" s="67">
        <v>5</v>
      </c>
      <c r="J197" s="67">
        <v>132</v>
      </c>
      <c r="K197" s="76"/>
      <c r="L197" s="77"/>
      <c r="M197" s="77"/>
    </row>
    <row r="198" spans="1:13" s="59" customFormat="1">
      <c r="A198" s="57"/>
      <c r="B198" s="57"/>
      <c r="C198" s="57"/>
      <c r="D198" s="57"/>
      <c r="E198" s="57"/>
      <c r="F198" s="57"/>
      <c r="G198" s="57"/>
      <c r="H198" s="57"/>
      <c r="I198" s="64">
        <f>SUM(I190:I197)</f>
        <v>177</v>
      </c>
      <c r="J198" s="64">
        <f>SUM(J190:J197)</f>
        <v>2055</v>
      </c>
      <c r="K198" s="76">
        <v>2500</v>
      </c>
      <c r="L198" s="77">
        <v>2.33</v>
      </c>
      <c r="M198" s="77">
        <f>K198*L198</f>
        <v>5825</v>
      </c>
    </row>
    <row r="199" spans="1:13" s="59" customFormat="1" ht="15">
      <c r="A199" s="57">
        <v>161</v>
      </c>
      <c r="B199" s="57">
        <v>31</v>
      </c>
      <c r="C199" s="72">
        <v>7343143</v>
      </c>
      <c r="D199" s="72" t="s">
        <v>27</v>
      </c>
      <c r="E199" s="66" t="s">
        <v>356</v>
      </c>
      <c r="F199" s="66" t="s">
        <v>549</v>
      </c>
      <c r="G199" s="78" t="s">
        <v>121</v>
      </c>
      <c r="H199" s="73" t="s">
        <v>550</v>
      </c>
      <c r="I199" s="67">
        <v>6</v>
      </c>
      <c r="J199" s="67">
        <v>131</v>
      </c>
      <c r="K199" s="76"/>
      <c r="L199" s="77"/>
      <c r="M199" s="77"/>
    </row>
    <row r="200" spans="1:13" s="59" customFormat="1" ht="15">
      <c r="A200" s="57">
        <f>A199+1</f>
        <v>162</v>
      </c>
      <c r="B200" s="57"/>
      <c r="C200" s="72"/>
      <c r="D200" s="72"/>
      <c r="E200" s="66" t="s">
        <v>356</v>
      </c>
      <c r="F200" s="66" t="s">
        <v>551</v>
      </c>
      <c r="G200" s="78" t="s">
        <v>93</v>
      </c>
      <c r="H200" s="73" t="s">
        <v>552</v>
      </c>
      <c r="I200" s="67">
        <v>10</v>
      </c>
      <c r="J200" s="67">
        <v>185</v>
      </c>
      <c r="K200" s="76"/>
      <c r="L200" s="77"/>
      <c r="M200" s="77"/>
    </row>
    <row r="201" spans="1:13" s="59" customFormat="1" ht="15">
      <c r="A201" s="57">
        <f t="shared" ref="A201" si="25">A200+1</f>
        <v>163</v>
      </c>
      <c r="B201" s="57"/>
      <c r="C201" s="72"/>
      <c r="D201" s="72"/>
      <c r="E201" s="66" t="s">
        <v>356</v>
      </c>
      <c r="F201" s="66" t="s">
        <v>553</v>
      </c>
      <c r="G201" s="78" t="s">
        <v>49</v>
      </c>
      <c r="H201" s="73" t="s">
        <v>554</v>
      </c>
      <c r="I201" s="67">
        <v>15</v>
      </c>
      <c r="J201" s="67">
        <v>384</v>
      </c>
      <c r="K201" s="76"/>
      <c r="L201" s="77"/>
      <c r="M201" s="77"/>
    </row>
    <row r="202" spans="1:13" s="59" customFormat="1">
      <c r="A202" s="57"/>
      <c r="B202" s="57"/>
      <c r="C202" s="57"/>
      <c r="D202" s="57"/>
      <c r="E202" s="57"/>
      <c r="F202" s="57"/>
      <c r="G202" s="57"/>
      <c r="H202" s="57"/>
      <c r="I202" s="64">
        <f>SUM(I199:I201)</f>
        <v>31</v>
      </c>
      <c r="J202" s="64">
        <f>SUM(J199:J201)</f>
        <v>700</v>
      </c>
      <c r="K202" s="76">
        <v>1500</v>
      </c>
      <c r="L202" s="77">
        <v>2.33</v>
      </c>
      <c r="M202" s="77">
        <f>K202*L202</f>
        <v>3495</v>
      </c>
    </row>
    <row r="203" spans="1:13" s="59" customFormat="1" ht="15">
      <c r="A203" s="57">
        <v>164</v>
      </c>
      <c r="B203" s="57">
        <v>32</v>
      </c>
      <c r="C203" s="65" t="s">
        <v>555</v>
      </c>
      <c r="D203" s="65" t="s">
        <v>27</v>
      </c>
      <c r="E203" s="70" t="s">
        <v>356</v>
      </c>
      <c r="F203" s="70" t="s">
        <v>556</v>
      </c>
      <c r="G203" s="78" t="s">
        <v>153</v>
      </c>
      <c r="H203" s="74" t="s">
        <v>557</v>
      </c>
      <c r="I203" s="68">
        <v>130</v>
      </c>
      <c r="J203" s="68">
        <v>3452</v>
      </c>
      <c r="K203" s="64"/>
      <c r="L203" s="63"/>
      <c r="M203" s="63"/>
    </row>
    <row r="204" spans="1:13" s="59" customFormat="1" ht="45">
      <c r="A204" s="57">
        <f>A203+1</f>
        <v>165</v>
      </c>
      <c r="B204" s="57"/>
      <c r="C204" s="65"/>
      <c r="D204" s="65"/>
      <c r="E204" s="70" t="s">
        <v>356</v>
      </c>
      <c r="F204" s="70" t="s">
        <v>558</v>
      </c>
      <c r="G204" s="78" t="s">
        <v>153</v>
      </c>
      <c r="H204" s="74" t="s">
        <v>559</v>
      </c>
      <c r="I204" s="68">
        <v>136</v>
      </c>
      <c r="J204" s="68">
        <v>2470</v>
      </c>
      <c r="K204" s="64"/>
      <c r="L204" s="63"/>
      <c r="M204" s="63"/>
    </row>
    <row r="205" spans="1:13" s="59" customFormat="1">
      <c r="A205" s="57"/>
      <c r="B205" s="57"/>
      <c r="C205" s="57"/>
      <c r="D205" s="57"/>
      <c r="E205" s="57"/>
      <c r="F205" s="57"/>
      <c r="G205" s="57"/>
      <c r="H205" s="57"/>
      <c r="I205" s="64">
        <f>SUM(I203:I204)</f>
        <v>266</v>
      </c>
      <c r="J205" s="64">
        <f>SUM(J203:J204)</f>
        <v>5922</v>
      </c>
      <c r="K205" s="76">
        <v>5922</v>
      </c>
      <c r="L205" s="77">
        <v>2.33</v>
      </c>
      <c r="M205" s="77">
        <f>K205*L205</f>
        <v>13798.26</v>
      </c>
    </row>
    <row r="206" spans="1:13" s="59" customFormat="1" ht="15">
      <c r="A206" s="57">
        <v>166</v>
      </c>
      <c r="B206" s="57">
        <v>33</v>
      </c>
      <c r="C206" s="72" t="s">
        <v>560</v>
      </c>
      <c r="D206" s="72" t="s">
        <v>27</v>
      </c>
      <c r="E206" s="66" t="s">
        <v>356</v>
      </c>
      <c r="F206" s="66" t="s">
        <v>561</v>
      </c>
      <c r="G206" s="78" t="s">
        <v>79</v>
      </c>
      <c r="H206" s="73" t="s">
        <v>562</v>
      </c>
      <c r="I206" s="67">
        <v>1</v>
      </c>
      <c r="J206" s="67">
        <v>9</v>
      </c>
      <c r="K206" s="76"/>
      <c r="L206" s="77"/>
      <c r="M206" s="77"/>
    </row>
    <row r="207" spans="1:13" s="59" customFormat="1" ht="15">
      <c r="A207" s="57">
        <f>A206+1</f>
        <v>167</v>
      </c>
      <c r="B207" s="57"/>
      <c r="C207" s="72"/>
      <c r="D207" s="72"/>
      <c r="E207" s="66" t="s">
        <v>356</v>
      </c>
      <c r="F207" s="66" t="s">
        <v>563</v>
      </c>
      <c r="G207" s="78" t="s">
        <v>564</v>
      </c>
      <c r="H207" s="73" t="s">
        <v>565</v>
      </c>
      <c r="I207" s="67">
        <v>17</v>
      </c>
      <c r="J207" s="67">
        <v>152</v>
      </c>
      <c r="K207" s="76"/>
      <c r="L207" s="77"/>
      <c r="M207" s="77"/>
    </row>
    <row r="208" spans="1:13" s="59" customFormat="1" ht="15">
      <c r="A208" s="57">
        <f t="shared" ref="A208" si="26">A207+1</f>
        <v>168</v>
      </c>
      <c r="B208" s="57"/>
      <c r="C208" s="72"/>
      <c r="D208" s="72"/>
      <c r="E208" s="66" t="s">
        <v>356</v>
      </c>
      <c r="F208" s="66" t="s">
        <v>566</v>
      </c>
      <c r="G208" s="78" t="s">
        <v>95</v>
      </c>
      <c r="H208" s="73" t="s">
        <v>567</v>
      </c>
      <c r="I208" s="67">
        <v>58</v>
      </c>
      <c r="J208" s="67">
        <v>2218</v>
      </c>
      <c r="K208" s="76"/>
      <c r="L208" s="77"/>
      <c r="M208" s="77"/>
    </row>
    <row r="209" spans="1:13" s="59" customFormat="1">
      <c r="A209" s="57"/>
      <c r="B209" s="57"/>
      <c r="C209" s="57"/>
      <c r="D209" s="57"/>
      <c r="E209" s="57"/>
      <c r="F209" s="57"/>
      <c r="G209" s="57"/>
      <c r="H209" s="57"/>
      <c r="I209" s="64">
        <f>SUM(I206:I208)</f>
        <v>76</v>
      </c>
      <c r="J209" s="64">
        <f>SUM(J206:J208)</f>
        <v>2379</v>
      </c>
      <c r="K209" s="76">
        <v>2379</v>
      </c>
      <c r="L209" s="77">
        <v>2.33</v>
      </c>
      <c r="M209" s="77">
        <f>K209*L209</f>
        <v>5543.0700000000006</v>
      </c>
    </row>
    <row r="210" spans="1:13" s="59" customFormat="1" ht="15">
      <c r="A210" s="57">
        <v>169</v>
      </c>
      <c r="B210" s="57">
        <v>34</v>
      </c>
      <c r="C210" s="72" t="s">
        <v>568</v>
      </c>
      <c r="D210" s="72" t="s">
        <v>27</v>
      </c>
      <c r="E210" s="66" t="s">
        <v>356</v>
      </c>
      <c r="F210" s="66" t="s">
        <v>569</v>
      </c>
      <c r="G210" s="78" t="s">
        <v>49</v>
      </c>
      <c r="H210" s="73" t="s">
        <v>570</v>
      </c>
      <c r="I210" s="67">
        <v>50</v>
      </c>
      <c r="J210" s="67">
        <v>1346</v>
      </c>
      <c r="K210" s="76"/>
      <c r="L210" s="77"/>
      <c r="M210" s="77"/>
    </row>
    <row r="211" spans="1:13" s="59" customFormat="1" ht="15">
      <c r="A211" s="57">
        <f>A210+1</f>
        <v>170</v>
      </c>
      <c r="B211" s="57"/>
      <c r="C211" s="72"/>
      <c r="D211" s="72"/>
      <c r="E211" s="66" t="s">
        <v>356</v>
      </c>
      <c r="F211" s="66" t="s">
        <v>571</v>
      </c>
      <c r="G211" s="78" t="s">
        <v>61</v>
      </c>
      <c r="H211" s="73" t="s">
        <v>572</v>
      </c>
      <c r="I211" s="67">
        <v>2</v>
      </c>
      <c r="J211" s="67">
        <v>45</v>
      </c>
      <c r="K211" s="76"/>
      <c r="L211" s="77"/>
      <c r="M211" s="77"/>
    </row>
    <row r="212" spans="1:13" s="59" customFormat="1">
      <c r="A212" s="57"/>
      <c r="B212" s="57"/>
      <c r="C212" s="57"/>
      <c r="D212" s="57"/>
      <c r="E212" s="57"/>
      <c r="F212" s="57"/>
      <c r="G212" s="57"/>
      <c r="H212" s="57"/>
      <c r="I212" s="64">
        <f>SUM(I210:I211)</f>
        <v>52</v>
      </c>
      <c r="J212" s="64">
        <f>SUM(J210:J211)</f>
        <v>1391</v>
      </c>
      <c r="K212" s="76">
        <v>1500</v>
      </c>
      <c r="L212" s="77">
        <v>2.33</v>
      </c>
      <c r="M212" s="77">
        <f>K212*L212</f>
        <v>3495</v>
      </c>
    </row>
    <row r="213" spans="1:13" s="59" customFormat="1" ht="30">
      <c r="A213" s="57">
        <v>171</v>
      </c>
      <c r="B213" s="57">
        <v>35</v>
      </c>
      <c r="C213" s="65" t="s">
        <v>573</v>
      </c>
      <c r="D213" s="65" t="s">
        <v>27</v>
      </c>
      <c r="E213" s="70" t="s">
        <v>356</v>
      </c>
      <c r="F213" s="70" t="s">
        <v>574</v>
      </c>
      <c r="G213" s="78" t="s">
        <v>575</v>
      </c>
      <c r="H213" s="74" t="s">
        <v>576</v>
      </c>
      <c r="I213" s="68">
        <v>211</v>
      </c>
      <c r="J213" s="68">
        <v>6719</v>
      </c>
      <c r="K213" s="64"/>
      <c r="L213" s="63"/>
      <c r="M213" s="63"/>
    </row>
    <row r="214" spans="1:13" s="59" customFormat="1">
      <c r="A214" s="57"/>
      <c r="B214" s="57"/>
      <c r="C214" s="57"/>
      <c r="D214" s="57"/>
      <c r="E214" s="57"/>
      <c r="F214" s="57"/>
      <c r="G214" s="57"/>
      <c r="H214" s="57"/>
      <c r="I214" s="64">
        <v>211</v>
      </c>
      <c r="J214" s="64">
        <v>6719</v>
      </c>
      <c r="K214" s="76">
        <v>6719</v>
      </c>
      <c r="L214" s="77">
        <v>2.33</v>
      </c>
      <c r="M214" s="77">
        <f>K214*L214</f>
        <v>15655.27</v>
      </c>
    </row>
    <row r="215" spans="1:13" s="59" customFormat="1" ht="15">
      <c r="A215" s="57">
        <v>172</v>
      </c>
      <c r="B215" s="57">
        <v>36</v>
      </c>
      <c r="C215" s="72" t="s">
        <v>577</v>
      </c>
      <c r="D215" s="72" t="s">
        <v>27</v>
      </c>
      <c r="E215" s="66" t="s">
        <v>356</v>
      </c>
      <c r="F215" s="66" t="s">
        <v>578</v>
      </c>
      <c r="G215" s="78" t="s">
        <v>102</v>
      </c>
      <c r="H215" s="73" t="s">
        <v>579</v>
      </c>
      <c r="I215" s="67">
        <v>1</v>
      </c>
      <c r="J215" s="67">
        <v>20</v>
      </c>
      <c r="K215" s="76"/>
      <c r="L215" s="77"/>
      <c r="M215" s="77"/>
    </row>
    <row r="216" spans="1:13" s="59" customFormat="1" ht="30">
      <c r="A216" s="57">
        <f>A215+1</f>
        <v>173</v>
      </c>
      <c r="B216" s="57"/>
      <c r="C216" s="72"/>
      <c r="D216" s="72"/>
      <c r="E216" s="66" t="s">
        <v>356</v>
      </c>
      <c r="F216" s="66" t="s">
        <v>580</v>
      </c>
      <c r="G216" s="78" t="s">
        <v>581</v>
      </c>
      <c r="H216" s="73" t="s">
        <v>582</v>
      </c>
      <c r="I216" s="67">
        <v>74</v>
      </c>
      <c r="J216" s="67">
        <v>1114</v>
      </c>
      <c r="K216" s="76"/>
      <c r="L216" s="77"/>
      <c r="M216" s="77"/>
    </row>
    <row r="217" spans="1:13" s="59" customFormat="1" ht="15">
      <c r="A217" s="57">
        <f t="shared" ref="A217:A219" si="27">A216+1</f>
        <v>174</v>
      </c>
      <c r="B217" s="57"/>
      <c r="C217" s="72"/>
      <c r="D217" s="72"/>
      <c r="E217" s="66" t="s">
        <v>356</v>
      </c>
      <c r="F217" s="66" t="s">
        <v>583</v>
      </c>
      <c r="G217" s="78" t="s">
        <v>584</v>
      </c>
      <c r="H217" s="73" t="s">
        <v>585</v>
      </c>
      <c r="I217" s="67">
        <v>36</v>
      </c>
      <c r="J217" s="67">
        <v>807</v>
      </c>
      <c r="K217" s="76"/>
      <c r="L217" s="77"/>
      <c r="M217" s="77"/>
    </row>
    <row r="218" spans="1:13" s="59" customFormat="1" ht="15">
      <c r="A218" s="57">
        <f t="shared" si="27"/>
        <v>175</v>
      </c>
      <c r="B218" s="57"/>
      <c r="C218" s="72"/>
      <c r="D218" s="72"/>
      <c r="E218" s="66" t="s">
        <v>356</v>
      </c>
      <c r="F218" s="66" t="s">
        <v>586</v>
      </c>
      <c r="G218" s="78" t="s">
        <v>42</v>
      </c>
      <c r="H218" s="73" t="s">
        <v>587</v>
      </c>
      <c r="I218" s="67">
        <v>6</v>
      </c>
      <c r="J218" s="67">
        <v>62</v>
      </c>
      <c r="K218" s="76"/>
      <c r="L218" s="77"/>
      <c r="M218" s="77"/>
    </row>
    <row r="219" spans="1:13" s="59" customFormat="1" ht="15">
      <c r="A219" s="57">
        <f t="shared" si="27"/>
        <v>176</v>
      </c>
      <c r="B219" s="57"/>
      <c r="C219" s="72"/>
      <c r="D219" s="72"/>
      <c r="E219" s="66" t="s">
        <v>356</v>
      </c>
      <c r="F219" s="66" t="s">
        <v>588</v>
      </c>
      <c r="G219" s="78" t="s">
        <v>42</v>
      </c>
      <c r="H219" s="73" t="s">
        <v>589</v>
      </c>
      <c r="I219" s="67">
        <v>10</v>
      </c>
      <c r="J219" s="67">
        <v>138</v>
      </c>
      <c r="K219" s="76"/>
      <c r="L219" s="77"/>
      <c r="M219" s="77"/>
    </row>
    <row r="220" spans="1:13" s="59" customFormat="1">
      <c r="A220" s="57"/>
      <c r="B220" s="57"/>
      <c r="C220" s="57"/>
      <c r="D220" s="57"/>
      <c r="E220" s="57"/>
      <c r="F220" s="57"/>
      <c r="G220" s="57"/>
      <c r="H220" s="57"/>
      <c r="I220" s="64">
        <f>SUM(I215:I219)</f>
        <v>127</v>
      </c>
      <c r="J220" s="64">
        <f>SUM(J215:J219)</f>
        <v>2141</v>
      </c>
      <c r="K220" s="76">
        <v>2141</v>
      </c>
      <c r="L220" s="77">
        <v>2.33</v>
      </c>
      <c r="M220" s="77">
        <f>K220*L220</f>
        <v>4988.53</v>
      </c>
    </row>
    <row r="221" spans="1:13" s="59" customFormat="1" ht="30">
      <c r="A221" s="57">
        <v>177</v>
      </c>
      <c r="B221" s="57">
        <v>37</v>
      </c>
      <c r="C221" s="72" t="s">
        <v>590</v>
      </c>
      <c r="D221" s="84" t="s">
        <v>27</v>
      </c>
      <c r="E221" s="66" t="s">
        <v>591</v>
      </c>
      <c r="F221" s="66" t="s">
        <v>592</v>
      </c>
      <c r="G221" s="78" t="s">
        <v>37</v>
      </c>
      <c r="H221" s="73" t="s">
        <v>593</v>
      </c>
      <c r="I221" s="67">
        <v>23</v>
      </c>
      <c r="J221" s="67">
        <v>304</v>
      </c>
      <c r="K221" s="76"/>
      <c r="L221" s="77"/>
      <c r="M221" s="77"/>
    </row>
    <row r="222" spans="1:13" s="59" customFormat="1" ht="15">
      <c r="A222" s="57">
        <f>A221+1</f>
        <v>178</v>
      </c>
      <c r="B222" s="57"/>
      <c r="C222" s="72"/>
      <c r="D222" s="72"/>
      <c r="E222" s="66" t="s">
        <v>591</v>
      </c>
      <c r="F222" s="66" t="s">
        <v>594</v>
      </c>
      <c r="G222" s="78" t="s">
        <v>61</v>
      </c>
      <c r="H222" s="73" t="s">
        <v>595</v>
      </c>
      <c r="I222" s="67">
        <v>10</v>
      </c>
      <c r="J222" s="67">
        <v>84</v>
      </c>
      <c r="K222" s="76"/>
      <c r="L222" s="77"/>
      <c r="M222" s="77"/>
    </row>
    <row r="223" spans="1:13" s="59" customFormat="1" ht="15">
      <c r="A223" s="57">
        <f t="shared" ref="A223:A226" si="28">A222+1</f>
        <v>179</v>
      </c>
      <c r="B223" s="57"/>
      <c r="C223" s="72"/>
      <c r="D223" s="72"/>
      <c r="E223" s="66" t="s">
        <v>591</v>
      </c>
      <c r="F223" s="66" t="s">
        <v>596</v>
      </c>
      <c r="G223" s="78" t="s">
        <v>36</v>
      </c>
      <c r="H223" s="73" t="s">
        <v>597</v>
      </c>
      <c r="I223" s="67">
        <v>8</v>
      </c>
      <c r="J223" s="67">
        <v>67</v>
      </c>
      <c r="K223" s="76"/>
      <c r="L223" s="77"/>
      <c r="M223" s="77"/>
    </row>
    <row r="224" spans="1:13" s="59" customFormat="1" ht="15">
      <c r="A224" s="57">
        <f t="shared" si="28"/>
        <v>180</v>
      </c>
      <c r="B224" s="57"/>
      <c r="C224" s="72"/>
      <c r="D224" s="72"/>
      <c r="E224" s="66" t="s">
        <v>591</v>
      </c>
      <c r="F224" s="66" t="s">
        <v>598</v>
      </c>
      <c r="G224" s="78" t="s">
        <v>54</v>
      </c>
      <c r="H224" s="73" t="s">
        <v>599</v>
      </c>
      <c r="I224" s="67">
        <v>4</v>
      </c>
      <c r="J224" s="67">
        <v>27</v>
      </c>
      <c r="K224" s="76"/>
      <c r="L224" s="77"/>
      <c r="M224" s="77"/>
    </row>
    <row r="225" spans="1:13" s="59" customFormat="1" ht="15">
      <c r="A225" s="57">
        <f t="shared" si="28"/>
        <v>181</v>
      </c>
      <c r="B225" s="57"/>
      <c r="C225" s="72"/>
      <c r="D225" s="72"/>
      <c r="E225" s="66" t="s">
        <v>591</v>
      </c>
      <c r="F225" s="66" t="s">
        <v>600</v>
      </c>
      <c r="G225" s="78" t="s">
        <v>125</v>
      </c>
      <c r="H225" s="73" t="s">
        <v>601</v>
      </c>
      <c r="I225" s="67">
        <v>5</v>
      </c>
      <c r="J225" s="67">
        <v>133</v>
      </c>
      <c r="K225" s="76"/>
      <c r="L225" s="77"/>
      <c r="M225" s="77"/>
    </row>
    <row r="226" spans="1:13" s="59" customFormat="1" ht="15">
      <c r="A226" s="57">
        <f t="shared" si="28"/>
        <v>182</v>
      </c>
      <c r="B226" s="57"/>
      <c r="C226" s="72"/>
      <c r="D226" s="72"/>
      <c r="E226" s="66" t="s">
        <v>591</v>
      </c>
      <c r="F226" s="66" t="s">
        <v>602</v>
      </c>
      <c r="G226" s="78" t="s">
        <v>113</v>
      </c>
      <c r="H226" s="73" t="s">
        <v>603</v>
      </c>
      <c r="I226" s="67">
        <v>19</v>
      </c>
      <c r="J226" s="67">
        <v>386</v>
      </c>
      <c r="K226" s="76"/>
      <c r="L226" s="77"/>
      <c r="M226" s="77"/>
    </row>
    <row r="227" spans="1:13" s="59" customFormat="1">
      <c r="A227" s="57"/>
      <c r="B227" s="57"/>
      <c r="C227" s="57"/>
      <c r="D227" s="57"/>
      <c r="E227" s="57"/>
      <c r="F227" s="57"/>
      <c r="G227" s="57"/>
      <c r="H227" s="57"/>
      <c r="I227" s="64">
        <f>SUM(I221:I226)</f>
        <v>69</v>
      </c>
      <c r="J227" s="64">
        <f>SUM(J221:J226)</f>
        <v>1001</v>
      </c>
      <c r="K227" s="76">
        <v>1500</v>
      </c>
      <c r="L227" s="77">
        <v>2.33</v>
      </c>
      <c r="M227" s="77">
        <f>K227*L227</f>
        <v>3495</v>
      </c>
    </row>
    <row r="228" spans="1:13" s="59" customFormat="1" ht="15">
      <c r="A228" s="57">
        <v>183</v>
      </c>
      <c r="B228" s="57">
        <v>38</v>
      </c>
      <c r="C228" s="72" t="s">
        <v>604</v>
      </c>
      <c r="D228" s="84" t="s">
        <v>27</v>
      </c>
      <c r="E228" s="66" t="s">
        <v>591</v>
      </c>
      <c r="F228" s="66" t="s">
        <v>605</v>
      </c>
      <c r="G228" s="78" t="s">
        <v>98</v>
      </c>
      <c r="H228" s="73" t="s">
        <v>606</v>
      </c>
      <c r="I228" s="67">
        <v>9</v>
      </c>
      <c r="J228" s="67">
        <v>115</v>
      </c>
      <c r="K228" s="76"/>
      <c r="L228" s="77"/>
      <c r="M228" s="77"/>
    </row>
    <row r="229" spans="1:13" s="59" customFormat="1" ht="15">
      <c r="A229" s="57">
        <f>A228+1</f>
        <v>184</v>
      </c>
      <c r="B229" s="57"/>
      <c r="C229" s="72"/>
      <c r="D229" s="72"/>
      <c r="E229" s="66" t="s">
        <v>591</v>
      </c>
      <c r="F229" s="66" t="s">
        <v>607</v>
      </c>
      <c r="G229" s="78" t="s">
        <v>98</v>
      </c>
      <c r="H229" s="73" t="s">
        <v>608</v>
      </c>
      <c r="I229" s="67">
        <v>57</v>
      </c>
      <c r="J229" s="67">
        <v>1384</v>
      </c>
      <c r="K229" s="76"/>
      <c r="L229" s="77"/>
      <c r="M229" s="77"/>
    </row>
    <row r="230" spans="1:13" s="59" customFormat="1" ht="15">
      <c r="A230" s="57">
        <f t="shared" ref="A230" si="29">A229+1</f>
        <v>185</v>
      </c>
      <c r="B230" s="57"/>
      <c r="C230" s="72"/>
      <c r="D230" s="72"/>
      <c r="E230" s="66" t="s">
        <v>591</v>
      </c>
      <c r="F230" s="66" t="s">
        <v>609</v>
      </c>
      <c r="G230" s="78" t="s">
        <v>72</v>
      </c>
      <c r="H230" s="73" t="s">
        <v>610</v>
      </c>
      <c r="I230" s="67">
        <v>30</v>
      </c>
      <c r="J230" s="67">
        <v>789</v>
      </c>
      <c r="K230" s="76"/>
      <c r="L230" s="77"/>
      <c r="M230" s="77"/>
    </row>
    <row r="231" spans="1:13" s="59" customFormat="1">
      <c r="A231" s="57"/>
      <c r="B231" s="57"/>
      <c r="C231" s="57"/>
      <c r="D231" s="57"/>
      <c r="E231" s="57"/>
      <c r="F231" s="57"/>
      <c r="G231" s="57"/>
      <c r="H231" s="57"/>
      <c r="I231" s="64">
        <f>SUM(I228:I230)</f>
        <v>96</v>
      </c>
      <c r="J231" s="64">
        <f>SUM(J228:J230)</f>
        <v>2288</v>
      </c>
      <c r="K231" s="76">
        <v>2288</v>
      </c>
      <c r="L231" s="77">
        <v>2.33</v>
      </c>
      <c r="M231" s="77">
        <f>K231*L231</f>
        <v>5331.04</v>
      </c>
    </row>
    <row r="232" spans="1:13" s="59" customFormat="1" ht="15">
      <c r="A232" s="57">
        <v>186</v>
      </c>
      <c r="B232" s="57">
        <v>39</v>
      </c>
      <c r="C232" s="72" t="s">
        <v>611</v>
      </c>
      <c r="D232" s="84" t="s">
        <v>27</v>
      </c>
      <c r="E232" s="66" t="s">
        <v>591</v>
      </c>
      <c r="F232" s="66" t="s">
        <v>612</v>
      </c>
      <c r="G232" s="78" t="s">
        <v>209</v>
      </c>
      <c r="H232" s="73" t="s">
        <v>613</v>
      </c>
      <c r="I232" s="67">
        <v>6</v>
      </c>
      <c r="J232" s="67">
        <v>1254</v>
      </c>
      <c r="K232" s="76"/>
      <c r="L232" s="77"/>
      <c r="M232" s="77"/>
    </row>
    <row r="233" spans="1:13" s="59" customFormat="1" ht="15">
      <c r="A233" s="57">
        <f>A232+1</f>
        <v>187</v>
      </c>
      <c r="B233" s="57"/>
      <c r="C233" s="72"/>
      <c r="D233" s="72"/>
      <c r="E233" s="66" t="s">
        <v>591</v>
      </c>
      <c r="F233" s="66" t="s">
        <v>614</v>
      </c>
      <c r="G233" s="78" t="s">
        <v>124</v>
      </c>
      <c r="H233" s="73" t="s">
        <v>615</v>
      </c>
      <c r="I233" s="67">
        <v>16</v>
      </c>
      <c r="J233" s="67">
        <v>171</v>
      </c>
      <c r="K233" s="76"/>
      <c r="L233" s="77"/>
      <c r="M233" s="77"/>
    </row>
    <row r="234" spans="1:13" s="59" customFormat="1">
      <c r="A234" s="57"/>
      <c r="B234" s="57"/>
      <c r="C234" s="57"/>
      <c r="D234" s="57"/>
      <c r="E234" s="57"/>
      <c r="F234" s="57"/>
      <c r="G234" s="57"/>
      <c r="H234" s="57"/>
      <c r="I234" s="64">
        <f>SUM(I232:I233)</f>
        <v>22</v>
      </c>
      <c r="J234" s="64">
        <f>SUM(J232:J233)</f>
        <v>1425</v>
      </c>
      <c r="K234" s="76">
        <v>1500</v>
      </c>
      <c r="L234" s="77">
        <v>2.33</v>
      </c>
      <c r="M234" s="77">
        <f>K234*L234</f>
        <v>3495</v>
      </c>
    </row>
    <row r="235" spans="1:13" s="59" customFormat="1" ht="30">
      <c r="A235" s="57">
        <v>188</v>
      </c>
      <c r="B235" s="57">
        <v>40</v>
      </c>
      <c r="C235" s="65" t="s">
        <v>616</v>
      </c>
      <c r="D235" s="87" t="s">
        <v>27</v>
      </c>
      <c r="E235" s="70" t="s">
        <v>591</v>
      </c>
      <c r="F235" s="70" t="s">
        <v>617</v>
      </c>
      <c r="G235" s="78" t="s">
        <v>77</v>
      </c>
      <c r="H235" s="74" t="s">
        <v>618</v>
      </c>
      <c r="I235" s="68">
        <v>49</v>
      </c>
      <c r="J235" s="68">
        <v>328</v>
      </c>
      <c r="K235" s="64"/>
      <c r="L235" s="63"/>
      <c r="M235" s="63"/>
    </row>
    <row r="236" spans="1:13" s="59" customFormat="1" ht="15">
      <c r="A236" s="57">
        <f>A235+1</f>
        <v>189</v>
      </c>
      <c r="B236" s="57"/>
      <c r="C236" s="72"/>
      <c r="D236" s="72"/>
      <c r="E236" s="66" t="s">
        <v>591</v>
      </c>
      <c r="F236" s="66" t="s">
        <v>619</v>
      </c>
      <c r="G236" s="78" t="s">
        <v>83</v>
      </c>
      <c r="H236" s="73" t="s">
        <v>620</v>
      </c>
      <c r="I236" s="67">
        <v>22</v>
      </c>
      <c r="J236" s="67">
        <v>263</v>
      </c>
      <c r="K236" s="76"/>
      <c r="L236" s="77"/>
      <c r="M236" s="77"/>
    </row>
    <row r="237" spans="1:13" s="59" customFormat="1" ht="15">
      <c r="A237" s="57">
        <f t="shared" ref="A237:A243" si="30">A236+1</f>
        <v>190</v>
      </c>
      <c r="B237" s="57"/>
      <c r="C237" s="72"/>
      <c r="D237" s="72"/>
      <c r="E237" s="66" t="s">
        <v>591</v>
      </c>
      <c r="F237" s="66" t="s">
        <v>621</v>
      </c>
      <c r="G237" s="78" t="s">
        <v>622</v>
      </c>
      <c r="H237" s="73" t="s">
        <v>623</v>
      </c>
      <c r="I237" s="67">
        <v>24</v>
      </c>
      <c r="J237" s="67">
        <v>110</v>
      </c>
      <c r="K237" s="76"/>
      <c r="L237" s="77"/>
      <c r="M237" s="77"/>
    </row>
    <row r="238" spans="1:13" s="59" customFormat="1" ht="15">
      <c r="A238" s="57">
        <f t="shared" si="30"/>
        <v>191</v>
      </c>
      <c r="B238" s="57"/>
      <c r="C238" s="72"/>
      <c r="D238" s="72"/>
      <c r="E238" s="66" t="s">
        <v>591</v>
      </c>
      <c r="F238" s="66" t="s">
        <v>624</v>
      </c>
      <c r="G238" s="78" t="s">
        <v>51</v>
      </c>
      <c r="H238" s="73" t="s">
        <v>625</v>
      </c>
      <c r="I238" s="67">
        <v>58</v>
      </c>
      <c r="J238" s="67">
        <v>268</v>
      </c>
      <c r="K238" s="76"/>
      <c r="L238" s="77"/>
      <c r="M238" s="77"/>
    </row>
    <row r="239" spans="1:13" s="59" customFormat="1" ht="15">
      <c r="A239" s="57">
        <f t="shared" si="30"/>
        <v>192</v>
      </c>
      <c r="B239" s="57"/>
      <c r="C239" s="72"/>
      <c r="D239" s="72"/>
      <c r="E239" s="66" t="s">
        <v>591</v>
      </c>
      <c r="F239" s="66" t="s">
        <v>626</v>
      </c>
      <c r="G239" s="78" t="s">
        <v>51</v>
      </c>
      <c r="H239" s="73" t="s">
        <v>627</v>
      </c>
      <c r="I239" s="67">
        <v>10</v>
      </c>
      <c r="J239" s="67">
        <v>255</v>
      </c>
      <c r="K239" s="76"/>
      <c r="L239" s="77"/>
      <c r="M239" s="77"/>
    </row>
    <row r="240" spans="1:13" s="59" customFormat="1" ht="30">
      <c r="A240" s="57">
        <f t="shared" si="30"/>
        <v>193</v>
      </c>
      <c r="B240" s="57"/>
      <c r="C240" s="65"/>
      <c r="D240" s="65"/>
      <c r="E240" s="70" t="s">
        <v>591</v>
      </c>
      <c r="F240" s="70" t="s">
        <v>628</v>
      </c>
      <c r="G240" s="78" t="s">
        <v>75</v>
      </c>
      <c r="H240" s="74" t="s">
        <v>629</v>
      </c>
      <c r="I240" s="68">
        <v>34</v>
      </c>
      <c r="J240" s="68">
        <v>407</v>
      </c>
      <c r="K240" s="64"/>
      <c r="L240" s="63"/>
      <c r="M240" s="63"/>
    </row>
    <row r="241" spans="1:13" s="59" customFormat="1" ht="15">
      <c r="A241" s="57">
        <f t="shared" si="30"/>
        <v>194</v>
      </c>
      <c r="B241" s="57"/>
      <c r="C241" s="72"/>
      <c r="D241" s="72"/>
      <c r="E241" s="66" t="s">
        <v>591</v>
      </c>
      <c r="F241" s="66" t="s">
        <v>630</v>
      </c>
      <c r="G241" s="78" t="s">
        <v>75</v>
      </c>
      <c r="H241" s="73" t="s">
        <v>631</v>
      </c>
      <c r="I241" s="67">
        <v>50</v>
      </c>
      <c r="J241" s="67">
        <v>1010</v>
      </c>
      <c r="K241" s="76"/>
      <c r="L241" s="77"/>
      <c r="M241" s="77"/>
    </row>
    <row r="242" spans="1:13" s="59" customFormat="1" ht="15">
      <c r="A242" s="57">
        <f t="shared" si="30"/>
        <v>195</v>
      </c>
      <c r="B242" s="57"/>
      <c r="C242" s="72"/>
      <c r="D242" s="72"/>
      <c r="E242" s="66" t="s">
        <v>591</v>
      </c>
      <c r="F242" s="66" t="s">
        <v>632</v>
      </c>
      <c r="G242" s="78" t="s">
        <v>75</v>
      </c>
      <c r="H242" s="73" t="s">
        <v>633</v>
      </c>
      <c r="I242" s="67">
        <v>6</v>
      </c>
      <c r="J242" s="67">
        <v>133</v>
      </c>
      <c r="K242" s="76"/>
      <c r="L242" s="77"/>
      <c r="M242" s="77"/>
    </row>
    <row r="243" spans="1:13" s="59" customFormat="1" ht="30">
      <c r="A243" s="57">
        <f t="shared" si="30"/>
        <v>196</v>
      </c>
      <c r="B243" s="57"/>
      <c r="C243" s="65"/>
      <c r="D243" s="65"/>
      <c r="E243" s="70" t="s">
        <v>591</v>
      </c>
      <c r="F243" s="70" t="s">
        <v>634</v>
      </c>
      <c r="G243" s="78" t="s">
        <v>103</v>
      </c>
      <c r="H243" s="74" t="s">
        <v>635</v>
      </c>
      <c r="I243" s="68">
        <v>13</v>
      </c>
      <c r="J243" s="68">
        <v>207</v>
      </c>
      <c r="K243" s="64"/>
      <c r="L243" s="63"/>
      <c r="M243" s="63"/>
    </row>
    <row r="244" spans="1:13" s="59" customFormat="1">
      <c r="A244" s="57"/>
      <c r="B244" s="57"/>
      <c r="C244" s="57"/>
      <c r="D244" s="57"/>
      <c r="E244" s="57"/>
      <c r="F244" s="57"/>
      <c r="G244" s="57"/>
      <c r="H244" s="57"/>
      <c r="I244" s="64">
        <f>SUM(I235:I243)</f>
        <v>266</v>
      </c>
      <c r="J244" s="64">
        <f>SUM(J235:J243)</f>
        <v>2981</v>
      </c>
      <c r="K244" s="76">
        <v>2981</v>
      </c>
      <c r="L244" s="77">
        <v>2.33</v>
      </c>
      <c r="M244" s="77">
        <f>K244*L244</f>
        <v>6945.7300000000005</v>
      </c>
    </row>
    <row r="245" spans="1:13" s="59" customFormat="1" ht="15">
      <c r="A245" s="57">
        <v>197</v>
      </c>
      <c r="B245" s="57">
        <v>41</v>
      </c>
      <c r="C245" s="72" t="s">
        <v>636</v>
      </c>
      <c r="D245" s="84" t="s">
        <v>27</v>
      </c>
      <c r="E245" s="66" t="s">
        <v>591</v>
      </c>
      <c r="F245" s="66" t="s">
        <v>637</v>
      </c>
      <c r="G245" s="78" t="s">
        <v>234</v>
      </c>
      <c r="H245" s="73" t="s">
        <v>638</v>
      </c>
      <c r="I245" s="67">
        <v>4</v>
      </c>
      <c r="J245" s="67">
        <v>58</v>
      </c>
      <c r="K245" s="76"/>
      <c r="L245" s="77"/>
      <c r="M245" s="77"/>
    </row>
    <row r="246" spans="1:13" s="59" customFormat="1" ht="15">
      <c r="A246" s="57">
        <f>A245+1</f>
        <v>198</v>
      </c>
      <c r="B246" s="57"/>
      <c r="C246" s="72"/>
      <c r="D246" s="72"/>
      <c r="E246" s="66" t="s">
        <v>591</v>
      </c>
      <c r="F246" s="66" t="s">
        <v>639</v>
      </c>
      <c r="G246" s="78" t="s">
        <v>64</v>
      </c>
      <c r="H246" s="73" t="s">
        <v>640</v>
      </c>
      <c r="I246" s="67">
        <v>20</v>
      </c>
      <c r="J246" s="67">
        <v>526</v>
      </c>
      <c r="K246" s="76"/>
      <c r="L246" s="77"/>
      <c r="M246" s="77"/>
    </row>
    <row r="247" spans="1:13" s="59" customFormat="1" ht="15">
      <c r="A247" s="57">
        <f t="shared" ref="A247" si="31">A246+1</f>
        <v>199</v>
      </c>
      <c r="B247" s="57"/>
      <c r="C247" s="72"/>
      <c r="D247" s="72"/>
      <c r="E247" s="66" t="s">
        <v>591</v>
      </c>
      <c r="F247" s="66" t="s">
        <v>641</v>
      </c>
      <c r="G247" s="78" t="s">
        <v>63</v>
      </c>
      <c r="H247" s="73" t="s">
        <v>642</v>
      </c>
      <c r="I247" s="67">
        <v>17</v>
      </c>
      <c r="J247" s="67">
        <v>170</v>
      </c>
      <c r="K247" s="76"/>
      <c r="L247" s="77"/>
      <c r="M247" s="77"/>
    </row>
    <row r="248" spans="1:13" s="59" customFormat="1">
      <c r="A248" s="57"/>
      <c r="B248" s="57"/>
      <c r="C248" s="57"/>
      <c r="D248" s="57"/>
      <c r="E248" s="57"/>
      <c r="F248" s="57"/>
      <c r="G248" s="57"/>
      <c r="H248" s="57"/>
      <c r="I248" s="64">
        <f>SUM(I245:I247)</f>
        <v>41</v>
      </c>
      <c r="J248" s="64">
        <f>SUM(J245:J247)</f>
        <v>754</v>
      </c>
      <c r="K248" s="76">
        <v>1500</v>
      </c>
      <c r="L248" s="77">
        <v>2.33</v>
      </c>
      <c r="M248" s="77">
        <f>K248*L248</f>
        <v>3495</v>
      </c>
    </row>
    <row r="249" spans="1:13" s="59" customFormat="1" ht="15">
      <c r="A249" s="57">
        <v>200</v>
      </c>
      <c r="B249" s="57">
        <v>42</v>
      </c>
      <c r="C249" s="72" t="s">
        <v>643</v>
      </c>
      <c r="D249" s="84" t="s">
        <v>27</v>
      </c>
      <c r="E249" s="66" t="s">
        <v>591</v>
      </c>
      <c r="F249" s="66" t="s">
        <v>644</v>
      </c>
      <c r="G249" s="78" t="s">
        <v>72</v>
      </c>
      <c r="H249" s="73" t="s">
        <v>645</v>
      </c>
      <c r="I249" s="67">
        <v>50</v>
      </c>
      <c r="J249" s="67">
        <v>2050</v>
      </c>
      <c r="K249" s="76"/>
      <c r="L249" s="77"/>
      <c r="M249" s="77"/>
    </row>
    <row r="250" spans="1:13" s="59" customFormat="1">
      <c r="A250" s="57"/>
      <c r="B250" s="57"/>
      <c r="C250" s="57"/>
      <c r="D250" s="57"/>
      <c r="E250" s="57"/>
      <c r="F250" s="57"/>
      <c r="G250" s="57"/>
      <c r="H250" s="57"/>
      <c r="I250" s="64">
        <v>50</v>
      </c>
      <c r="J250" s="64">
        <v>2050</v>
      </c>
      <c r="K250" s="76">
        <v>2050</v>
      </c>
      <c r="L250" s="77">
        <v>2.33</v>
      </c>
      <c r="M250" s="77">
        <f>K250*L250</f>
        <v>4776.5</v>
      </c>
    </row>
    <row r="251" spans="1:13" s="59" customFormat="1" ht="15">
      <c r="A251" s="57">
        <v>201</v>
      </c>
      <c r="B251" s="57">
        <v>43</v>
      </c>
      <c r="C251" s="72" t="s">
        <v>646</v>
      </c>
      <c r="D251" s="84" t="s">
        <v>27</v>
      </c>
      <c r="E251" s="66" t="s">
        <v>591</v>
      </c>
      <c r="F251" s="66" t="s">
        <v>647</v>
      </c>
      <c r="G251" s="78" t="s">
        <v>129</v>
      </c>
      <c r="H251" s="73" t="s">
        <v>648</v>
      </c>
      <c r="I251" s="67">
        <v>12</v>
      </c>
      <c r="J251" s="67">
        <v>134</v>
      </c>
      <c r="K251" s="76"/>
      <c r="L251" s="77"/>
      <c r="M251" s="77"/>
    </row>
    <row r="252" spans="1:13" s="59" customFormat="1" ht="15">
      <c r="A252" s="57">
        <f>A251+1</f>
        <v>202</v>
      </c>
      <c r="B252" s="57"/>
      <c r="C252" s="72"/>
      <c r="D252" s="72"/>
      <c r="E252" s="66" t="s">
        <v>591</v>
      </c>
      <c r="F252" s="66" t="s">
        <v>649</v>
      </c>
      <c r="G252" s="78" t="s">
        <v>650</v>
      </c>
      <c r="H252" s="73" t="s">
        <v>651</v>
      </c>
      <c r="I252" s="67">
        <v>1</v>
      </c>
      <c r="J252" s="67">
        <v>7</v>
      </c>
      <c r="K252" s="76"/>
      <c r="L252" s="77"/>
      <c r="M252" s="77"/>
    </row>
    <row r="253" spans="1:13" s="59" customFormat="1" ht="15">
      <c r="A253" s="57">
        <f t="shared" ref="A253:A255" si="32">A252+1</f>
        <v>203</v>
      </c>
      <c r="B253" s="57"/>
      <c r="C253" s="72"/>
      <c r="D253" s="72"/>
      <c r="E253" s="66" t="s">
        <v>591</v>
      </c>
      <c r="F253" s="66" t="s">
        <v>652</v>
      </c>
      <c r="G253" s="78" t="s">
        <v>564</v>
      </c>
      <c r="H253" s="73" t="s">
        <v>653</v>
      </c>
      <c r="I253" s="67">
        <v>21</v>
      </c>
      <c r="J253" s="67">
        <v>367</v>
      </c>
      <c r="K253" s="76"/>
      <c r="L253" s="77"/>
      <c r="M253" s="77"/>
    </row>
    <row r="254" spans="1:13" s="59" customFormat="1" ht="15">
      <c r="A254" s="57">
        <f t="shared" si="32"/>
        <v>204</v>
      </c>
      <c r="B254" s="57"/>
      <c r="C254" s="72"/>
      <c r="D254" s="72"/>
      <c r="E254" s="66" t="s">
        <v>591</v>
      </c>
      <c r="F254" s="66" t="s">
        <v>654</v>
      </c>
      <c r="G254" s="78" t="s">
        <v>655</v>
      </c>
      <c r="H254" s="73" t="s">
        <v>656</v>
      </c>
      <c r="I254" s="67">
        <v>1</v>
      </c>
      <c r="J254" s="67">
        <v>9</v>
      </c>
      <c r="K254" s="76"/>
      <c r="L254" s="77"/>
      <c r="M254" s="77"/>
    </row>
    <row r="255" spans="1:13" s="59" customFormat="1" ht="15">
      <c r="A255" s="57">
        <f t="shared" si="32"/>
        <v>205</v>
      </c>
      <c r="B255" s="57"/>
      <c r="C255" s="72"/>
      <c r="D255" s="72"/>
      <c r="E255" s="66" t="s">
        <v>591</v>
      </c>
      <c r="F255" s="66" t="s">
        <v>657</v>
      </c>
      <c r="G255" s="78" t="s">
        <v>131</v>
      </c>
      <c r="H255" s="73" t="s">
        <v>658</v>
      </c>
      <c r="I255" s="67">
        <v>50</v>
      </c>
      <c r="J255" s="67">
        <v>2050</v>
      </c>
      <c r="K255" s="76"/>
      <c r="L255" s="77"/>
      <c r="M255" s="77"/>
    </row>
    <row r="256" spans="1:13" s="59" customFormat="1">
      <c r="A256" s="57"/>
      <c r="B256" s="57"/>
      <c r="C256" s="57"/>
      <c r="D256" s="57"/>
      <c r="E256" s="57"/>
      <c r="F256" s="57"/>
      <c r="G256" s="57"/>
      <c r="H256" s="57"/>
      <c r="I256" s="64">
        <f>SUM(I251:I255)</f>
        <v>85</v>
      </c>
      <c r="J256" s="64">
        <f>SUM(J251:J255)</f>
        <v>2567</v>
      </c>
      <c r="K256" s="76">
        <v>2567</v>
      </c>
      <c r="L256" s="77">
        <v>2.33</v>
      </c>
      <c r="M256" s="77">
        <f>K256*L256</f>
        <v>5981.1100000000006</v>
      </c>
    </row>
    <row r="257" spans="1:13" s="59" customFormat="1" ht="15">
      <c r="A257" s="57">
        <v>206</v>
      </c>
      <c r="B257" s="57">
        <v>44</v>
      </c>
      <c r="C257" s="72" t="s">
        <v>659</v>
      </c>
      <c r="D257" s="72" t="s">
        <v>27</v>
      </c>
      <c r="E257" s="66" t="s">
        <v>591</v>
      </c>
      <c r="F257" s="66" t="s">
        <v>660</v>
      </c>
      <c r="G257" s="78" t="s">
        <v>661</v>
      </c>
      <c r="H257" s="73" t="s">
        <v>662</v>
      </c>
      <c r="I257" s="67">
        <v>1</v>
      </c>
      <c r="J257" s="67">
        <v>1</v>
      </c>
      <c r="K257" s="76"/>
      <c r="L257" s="77"/>
      <c r="M257" s="77"/>
    </row>
    <row r="258" spans="1:13" s="59" customFormat="1" ht="15">
      <c r="A258" s="57">
        <f>A257+1</f>
        <v>207</v>
      </c>
      <c r="B258" s="57"/>
      <c r="C258" s="72"/>
      <c r="D258" s="72"/>
      <c r="E258" s="66" t="s">
        <v>591</v>
      </c>
      <c r="F258" s="66" t="s">
        <v>663</v>
      </c>
      <c r="G258" s="78" t="s">
        <v>664</v>
      </c>
      <c r="H258" s="73" t="s">
        <v>665</v>
      </c>
      <c r="I258" s="67">
        <v>2</v>
      </c>
      <c r="J258" s="67">
        <v>11</v>
      </c>
      <c r="K258" s="76"/>
      <c r="L258" s="77"/>
      <c r="M258" s="77"/>
    </row>
    <row r="259" spans="1:13" s="59" customFormat="1" ht="15">
      <c r="A259" s="57">
        <f t="shared" ref="A259:A262" si="33">A258+1</f>
        <v>208</v>
      </c>
      <c r="B259" s="57"/>
      <c r="C259" s="72"/>
      <c r="D259" s="72"/>
      <c r="E259" s="66" t="s">
        <v>591</v>
      </c>
      <c r="F259" s="66" t="s">
        <v>666</v>
      </c>
      <c r="G259" s="78" t="s">
        <v>661</v>
      </c>
      <c r="H259" s="73" t="s">
        <v>667</v>
      </c>
      <c r="I259" s="67">
        <v>7</v>
      </c>
      <c r="J259" s="67">
        <v>40</v>
      </c>
      <c r="K259" s="76"/>
      <c r="L259" s="77"/>
      <c r="M259" s="77"/>
    </row>
    <row r="260" spans="1:13" s="59" customFormat="1" ht="15">
      <c r="A260" s="57">
        <f t="shared" si="33"/>
        <v>209</v>
      </c>
      <c r="B260" s="57"/>
      <c r="C260" s="72"/>
      <c r="D260" s="72"/>
      <c r="E260" s="66" t="s">
        <v>591</v>
      </c>
      <c r="F260" s="66" t="s">
        <v>668</v>
      </c>
      <c r="G260" s="78" t="s">
        <v>98</v>
      </c>
      <c r="H260" s="73" t="s">
        <v>669</v>
      </c>
      <c r="I260" s="67">
        <v>4</v>
      </c>
      <c r="J260" s="67">
        <v>91</v>
      </c>
      <c r="K260" s="76"/>
      <c r="L260" s="77"/>
      <c r="M260" s="77"/>
    </row>
    <row r="261" spans="1:13" s="59" customFormat="1" ht="15">
      <c r="A261" s="57">
        <f t="shared" si="33"/>
        <v>210</v>
      </c>
      <c r="B261" s="57"/>
      <c r="C261" s="72"/>
      <c r="D261" s="72"/>
      <c r="E261" s="66" t="s">
        <v>591</v>
      </c>
      <c r="F261" s="66" t="s">
        <v>670</v>
      </c>
      <c r="G261" s="78" t="s">
        <v>98</v>
      </c>
      <c r="H261" s="73" t="s">
        <v>671</v>
      </c>
      <c r="I261" s="67">
        <v>15</v>
      </c>
      <c r="J261" s="67">
        <v>364</v>
      </c>
      <c r="K261" s="76"/>
      <c r="L261" s="77"/>
      <c r="M261" s="77"/>
    </row>
    <row r="262" spans="1:13" s="59" customFormat="1" ht="15">
      <c r="A262" s="57">
        <f t="shared" si="33"/>
        <v>211</v>
      </c>
      <c r="B262" s="57"/>
      <c r="C262" s="72"/>
      <c r="D262" s="72"/>
      <c r="E262" s="66" t="s">
        <v>591</v>
      </c>
      <c r="F262" s="66" t="s">
        <v>672</v>
      </c>
      <c r="G262" s="78" t="s">
        <v>673</v>
      </c>
      <c r="H262" s="73" t="s">
        <v>674</v>
      </c>
      <c r="I262" s="67">
        <v>8</v>
      </c>
      <c r="J262" s="67">
        <v>141</v>
      </c>
      <c r="K262" s="76"/>
      <c r="L262" s="77"/>
      <c r="M262" s="77"/>
    </row>
    <row r="263" spans="1:13" s="59" customFormat="1">
      <c r="A263" s="57"/>
      <c r="B263" s="57"/>
      <c r="C263" s="57"/>
      <c r="D263" s="57"/>
      <c r="E263" s="57"/>
      <c r="F263" s="57"/>
      <c r="G263" s="57"/>
      <c r="H263" s="57"/>
      <c r="I263" s="64">
        <f>SUM(I257:I262)</f>
        <v>37</v>
      </c>
      <c r="J263" s="64">
        <f>SUM(J257:J262)</f>
        <v>648</v>
      </c>
      <c r="K263" s="76">
        <v>1500</v>
      </c>
      <c r="L263" s="77">
        <v>2.33</v>
      </c>
      <c r="M263" s="77">
        <f>K263*L263</f>
        <v>3495</v>
      </c>
    </row>
    <row r="264" spans="1:13" s="59" customFormat="1" ht="15">
      <c r="A264" s="57">
        <v>212</v>
      </c>
      <c r="B264" s="57">
        <v>45</v>
      </c>
      <c r="C264" s="72" t="s">
        <v>675</v>
      </c>
      <c r="D264" s="72" t="s">
        <v>27</v>
      </c>
      <c r="E264" s="66" t="s">
        <v>591</v>
      </c>
      <c r="F264" s="66" t="s">
        <v>676</v>
      </c>
      <c r="G264" s="78" t="s">
        <v>677</v>
      </c>
      <c r="H264" s="73" t="s">
        <v>678</v>
      </c>
      <c r="I264" s="67">
        <v>12</v>
      </c>
      <c r="J264" s="67">
        <v>333</v>
      </c>
      <c r="K264" s="76"/>
      <c r="L264" s="77"/>
      <c r="M264" s="77"/>
    </row>
    <row r="265" spans="1:13" s="59" customFormat="1" ht="15">
      <c r="A265" s="57">
        <f>A264+1</f>
        <v>213</v>
      </c>
      <c r="B265" s="57"/>
      <c r="C265" s="72"/>
      <c r="D265" s="72"/>
      <c r="E265" s="66" t="s">
        <v>591</v>
      </c>
      <c r="F265" s="66" t="s">
        <v>679</v>
      </c>
      <c r="G265" s="78" t="s">
        <v>119</v>
      </c>
      <c r="H265" s="73" t="s">
        <v>680</v>
      </c>
      <c r="I265" s="67">
        <v>26</v>
      </c>
      <c r="J265" s="67">
        <v>537</v>
      </c>
      <c r="K265" s="76"/>
      <c r="L265" s="77"/>
      <c r="M265" s="77"/>
    </row>
    <row r="266" spans="1:13" s="59" customFormat="1" ht="15">
      <c r="A266" s="57">
        <f t="shared" ref="A266:A271" si="34">A265+1</f>
        <v>214</v>
      </c>
      <c r="B266" s="57"/>
      <c r="C266" s="72"/>
      <c r="D266" s="72"/>
      <c r="E266" s="66" t="s">
        <v>591</v>
      </c>
      <c r="F266" s="66" t="s">
        <v>681</v>
      </c>
      <c r="G266" s="78" t="s">
        <v>677</v>
      </c>
      <c r="H266" s="73" t="s">
        <v>682</v>
      </c>
      <c r="I266" s="67">
        <v>7</v>
      </c>
      <c r="J266" s="67">
        <v>85</v>
      </c>
      <c r="K266" s="76"/>
      <c r="L266" s="77"/>
      <c r="M266" s="77"/>
    </row>
    <row r="267" spans="1:13" s="59" customFormat="1" ht="15">
      <c r="A267" s="57">
        <f t="shared" si="34"/>
        <v>215</v>
      </c>
      <c r="B267" s="57"/>
      <c r="C267" s="72"/>
      <c r="D267" s="72"/>
      <c r="E267" s="66" t="s">
        <v>591</v>
      </c>
      <c r="F267" s="66" t="s">
        <v>683</v>
      </c>
      <c r="G267" s="78" t="s">
        <v>130</v>
      </c>
      <c r="H267" s="73" t="s">
        <v>684</v>
      </c>
      <c r="I267" s="67">
        <v>7</v>
      </c>
      <c r="J267" s="67">
        <v>138</v>
      </c>
      <c r="K267" s="76"/>
      <c r="L267" s="77"/>
      <c r="M267" s="77"/>
    </row>
    <row r="268" spans="1:13" s="59" customFormat="1" ht="15">
      <c r="A268" s="57">
        <f t="shared" si="34"/>
        <v>216</v>
      </c>
      <c r="B268" s="57"/>
      <c r="C268" s="72"/>
      <c r="D268" s="72"/>
      <c r="E268" s="66" t="s">
        <v>591</v>
      </c>
      <c r="F268" s="66" t="s">
        <v>685</v>
      </c>
      <c r="G268" s="78" t="s">
        <v>686</v>
      </c>
      <c r="H268" s="73" t="s">
        <v>687</v>
      </c>
      <c r="I268" s="67">
        <v>9</v>
      </c>
      <c r="J268" s="67">
        <v>139</v>
      </c>
      <c r="K268" s="76"/>
      <c r="L268" s="77"/>
      <c r="M268" s="77"/>
    </row>
    <row r="269" spans="1:13" s="59" customFormat="1" ht="15">
      <c r="A269" s="57">
        <f t="shared" si="34"/>
        <v>217</v>
      </c>
      <c r="B269" s="57"/>
      <c r="C269" s="72"/>
      <c r="D269" s="72"/>
      <c r="E269" s="66" t="s">
        <v>591</v>
      </c>
      <c r="F269" s="66" t="s">
        <v>688</v>
      </c>
      <c r="G269" s="78" t="s">
        <v>117</v>
      </c>
      <c r="H269" s="73" t="s">
        <v>689</v>
      </c>
      <c r="I269" s="67">
        <v>9</v>
      </c>
      <c r="J269" s="67">
        <v>73</v>
      </c>
      <c r="K269" s="76"/>
      <c r="L269" s="77"/>
      <c r="M269" s="77"/>
    </row>
    <row r="270" spans="1:13" s="59" customFormat="1" ht="15">
      <c r="A270" s="57">
        <f t="shared" si="34"/>
        <v>218</v>
      </c>
      <c r="B270" s="57"/>
      <c r="C270" s="72"/>
      <c r="D270" s="72"/>
      <c r="E270" s="66" t="s">
        <v>591</v>
      </c>
      <c r="F270" s="66" t="s">
        <v>690</v>
      </c>
      <c r="G270" s="78" t="s">
        <v>28</v>
      </c>
      <c r="H270" s="73" t="s">
        <v>691</v>
      </c>
      <c r="I270" s="67">
        <v>28</v>
      </c>
      <c r="J270" s="67">
        <v>383</v>
      </c>
      <c r="K270" s="76"/>
      <c r="L270" s="77"/>
      <c r="M270" s="77"/>
    </row>
    <row r="271" spans="1:13" s="59" customFormat="1" ht="15">
      <c r="A271" s="57">
        <f t="shared" si="34"/>
        <v>219</v>
      </c>
      <c r="B271" s="57"/>
      <c r="C271" s="72"/>
      <c r="D271" s="72"/>
      <c r="E271" s="66" t="s">
        <v>591</v>
      </c>
      <c r="F271" s="66" t="s">
        <v>692</v>
      </c>
      <c r="G271" s="78" t="s">
        <v>118</v>
      </c>
      <c r="H271" s="73" t="s">
        <v>693</v>
      </c>
      <c r="I271" s="67">
        <v>14</v>
      </c>
      <c r="J271" s="67">
        <v>186</v>
      </c>
      <c r="K271" s="76"/>
      <c r="L271" s="77"/>
      <c r="M271" s="77"/>
    </row>
    <row r="272" spans="1:13" s="59" customFormat="1">
      <c r="A272" s="57"/>
      <c r="B272" s="57"/>
      <c r="C272" s="57"/>
      <c r="D272" s="57"/>
      <c r="E272" s="57"/>
      <c r="F272" s="57"/>
      <c r="G272" s="57"/>
      <c r="H272" s="57"/>
      <c r="I272" s="64">
        <f>SUM(I264:I271)</f>
        <v>112</v>
      </c>
      <c r="J272" s="64">
        <f>SUM(J264:J271)</f>
        <v>1874</v>
      </c>
      <c r="K272" s="76">
        <v>1874</v>
      </c>
      <c r="L272" s="77">
        <v>2.33</v>
      </c>
      <c r="M272" s="77">
        <f>K272*L272</f>
        <v>4366.42</v>
      </c>
    </row>
    <row r="273" spans="1:13" s="59" customFormat="1" ht="15">
      <c r="A273" s="57">
        <v>220</v>
      </c>
      <c r="B273" s="57">
        <v>46</v>
      </c>
      <c r="C273" s="72" t="s">
        <v>694</v>
      </c>
      <c r="D273" s="72" t="s">
        <v>27</v>
      </c>
      <c r="E273" s="66" t="s">
        <v>591</v>
      </c>
      <c r="F273" s="66" t="s">
        <v>695</v>
      </c>
      <c r="G273" s="78" t="s">
        <v>696</v>
      </c>
      <c r="H273" s="73" t="s">
        <v>697</v>
      </c>
      <c r="I273" s="67">
        <v>131</v>
      </c>
      <c r="J273" s="67">
        <v>5201</v>
      </c>
      <c r="K273" s="76"/>
      <c r="L273" s="77"/>
      <c r="M273" s="77"/>
    </row>
    <row r="274" spans="1:13" s="59" customFormat="1">
      <c r="A274" s="57"/>
      <c r="B274" s="57"/>
      <c r="C274" s="57"/>
      <c r="D274" s="57"/>
      <c r="E274" s="57"/>
      <c r="F274" s="57"/>
      <c r="G274" s="57"/>
      <c r="H274" s="57"/>
      <c r="I274" s="64">
        <v>131</v>
      </c>
      <c r="J274" s="64">
        <v>5201</v>
      </c>
      <c r="K274" s="76">
        <v>5201</v>
      </c>
      <c r="L274" s="77">
        <v>2.33</v>
      </c>
      <c r="M274" s="77">
        <f>K274*L274</f>
        <v>12118.33</v>
      </c>
    </row>
    <row r="275" spans="1:13" s="59" customFormat="1" ht="15">
      <c r="A275" s="57">
        <v>221</v>
      </c>
      <c r="B275" s="57">
        <v>47</v>
      </c>
      <c r="C275" s="72" t="s">
        <v>698</v>
      </c>
      <c r="D275" s="72" t="s">
        <v>27</v>
      </c>
      <c r="E275" s="66" t="s">
        <v>591</v>
      </c>
      <c r="F275" s="66" t="s">
        <v>699</v>
      </c>
      <c r="G275" s="78" t="s">
        <v>56</v>
      </c>
      <c r="H275" s="73" t="s">
        <v>700</v>
      </c>
      <c r="I275" s="67">
        <v>9</v>
      </c>
      <c r="J275" s="67">
        <v>137</v>
      </c>
      <c r="K275" s="76"/>
      <c r="L275" s="77"/>
      <c r="M275" s="77"/>
    </row>
    <row r="276" spans="1:13" s="59" customFormat="1" ht="15">
      <c r="A276" s="57">
        <f>A275+1</f>
        <v>222</v>
      </c>
      <c r="B276" s="57"/>
      <c r="C276" s="72"/>
      <c r="D276" s="72"/>
      <c r="E276" s="66" t="s">
        <v>591</v>
      </c>
      <c r="F276" s="66" t="s">
        <v>701</v>
      </c>
      <c r="G276" s="78" t="s">
        <v>35</v>
      </c>
      <c r="H276" s="73" t="s">
        <v>702</v>
      </c>
      <c r="I276" s="67">
        <v>51</v>
      </c>
      <c r="J276" s="67">
        <v>2060</v>
      </c>
      <c r="K276" s="76"/>
      <c r="L276" s="77"/>
      <c r="M276" s="77"/>
    </row>
    <row r="277" spans="1:13" s="59" customFormat="1" ht="15">
      <c r="A277" s="57">
        <f t="shared" ref="A277:A281" si="35">A276+1</f>
        <v>223</v>
      </c>
      <c r="B277" s="57"/>
      <c r="C277" s="72"/>
      <c r="D277" s="72"/>
      <c r="E277" s="66" t="s">
        <v>591</v>
      </c>
      <c r="F277" s="66" t="s">
        <v>703</v>
      </c>
      <c r="G277" s="78" t="s">
        <v>56</v>
      </c>
      <c r="H277" s="73" t="s">
        <v>704</v>
      </c>
      <c r="I277" s="67">
        <v>82</v>
      </c>
      <c r="J277" s="67">
        <v>714</v>
      </c>
      <c r="K277" s="76"/>
      <c r="L277" s="77"/>
      <c r="M277" s="77"/>
    </row>
    <row r="278" spans="1:13" s="59" customFormat="1" ht="15">
      <c r="A278" s="57">
        <f t="shared" si="35"/>
        <v>224</v>
      </c>
      <c r="B278" s="57"/>
      <c r="C278" s="72"/>
      <c r="D278" s="72"/>
      <c r="E278" s="66" t="s">
        <v>591</v>
      </c>
      <c r="F278" s="66" t="s">
        <v>705</v>
      </c>
      <c r="G278" s="78" t="s">
        <v>310</v>
      </c>
      <c r="H278" s="73" t="s">
        <v>706</v>
      </c>
      <c r="I278" s="67">
        <v>8</v>
      </c>
      <c r="J278" s="67">
        <v>154</v>
      </c>
      <c r="K278" s="76"/>
      <c r="L278" s="77"/>
      <c r="M278" s="77"/>
    </row>
    <row r="279" spans="1:13" s="59" customFormat="1" ht="15">
      <c r="A279" s="57">
        <f t="shared" si="35"/>
        <v>225</v>
      </c>
      <c r="B279" s="57"/>
      <c r="C279" s="72"/>
      <c r="D279" s="72"/>
      <c r="E279" s="66" t="s">
        <v>591</v>
      </c>
      <c r="F279" s="66" t="s">
        <v>707</v>
      </c>
      <c r="G279" s="78" t="s">
        <v>56</v>
      </c>
      <c r="H279" s="73" t="s">
        <v>708</v>
      </c>
      <c r="I279" s="67">
        <v>11</v>
      </c>
      <c r="J279" s="67">
        <v>112</v>
      </c>
      <c r="K279" s="76"/>
      <c r="L279" s="77"/>
      <c r="M279" s="77"/>
    </row>
    <row r="280" spans="1:13" s="59" customFormat="1" ht="15">
      <c r="A280" s="57">
        <f t="shared" si="35"/>
        <v>226</v>
      </c>
      <c r="B280" s="57"/>
      <c r="C280" s="72"/>
      <c r="D280" s="72"/>
      <c r="E280" s="66" t="s">
        <v>591</v>
      </c>
      <c r="F280" s="66" t="s">
        <v>709</v>
      </c>
      <c r="G280" s="78" t="s">
        <v>710</v>
      </c>
      <c r="H280" s="73" t="s">
        <v>711</v>
      </c>
      <c r="I280" s="67">
        <v>8</v>
      </c>
      <c r="J280" s="67">
        <v>213</v>
      </c>
      <c r="K280" s="76"/>
      <c r="L280" s="77"/>
      <c r="M280" s="77"/>
    </row>
    <row r="281" spans="1:13" s="59" customFormat="1" ht="15">
      <c r="A281" s="57">
        <f t="shared" si="35"/>
        <v>227</v>
      </c>
      <c r="B281" s="57"/>
      <c r="C281" s="72"/>
      <c r="D281" s="72"/>
      <c r="E281" s="66" t="s">
        <v>591</v>
      </c>
      <c r="F281" s="66" t="s">
        <v>712</v>
      </c>
      <c r="G281" s="78" t="s">
        <v>123</v>
      </c>
      <c r="H281" s="73" t="s">
        <v>713</v>
      </c>
      <c r="I281" s="67">
        <v>17</v>
      </c>
      <c r="J281" s="67">
        <v>477</v>
      </c>
      <c r="K281" s="76"/>
      <c r="L281" s="77"/>
      <c r="M281" s="77"/>
    </row>
    <row r="282" spans="1:13" s="59" customFormat="1">
      <c r="A282" s="57"/>
      <c r="B282" s="57"/>
      <c r="C282" s="57"/>
      <c r="D282" s="57"/>
      <c r="E282" s="57"/>
      <c r="F282" s="57"/>
      <c r="G282" s="57"/>
      <c r="H282" s="57"/>
      <c r="I282" s="64">
        <f>SUM(I275:I281)</f>
        <v>186</v>
      </c>
      <c r="J282" s="64">
        <f>SUM(J275:J281)</f>
        <v>3867</v>
      </c>
      <c r="K282" s="76">
        <v>3867</v>
      </c>
      <c r="L282" s="77">
        <v>2.33</v>
      </c>
      <c r="M282" s="77">
        <f>K282*L282</f>
        <v>9010.11</v>
      </c>
    </row>
    <row r="283" spans="1:13" s="59" customFormat="1" ht="15">
      <c r="A283" s="57">
        <v>228</v>
      </c>
      <c r="B283" s="57">
        <v>48</v>
      </c>
      <c r="C283" s="72" t="s">
        <v>714</v>
      </c>
      <c r="D283" s="72" t="s">
        <v>27</v>
      </c>
      <c r="E283" s="66" t="s">
        <v>591</v>
      </c>
      <c r="F283" s="66" t="s">
        <v>715</v>
      </c>
      <c r="G283" s="78" t="s">
        <v>716</v>
      </c>
      <c r="H283" s="73" t="s">
        <v>717</v>
      </c>
      <c r="I283" s="67">
        <v>31</v>
      </c>
      <c r="J283" s="67">
        <v>573</v>
      </c>
      <c r="K283" s="76"/>
      <c r="L283" s="77"/>
      <c r="M283" s="77"/>
    </row>
    <row r="284" spans="1:13" s="59" customFormat="1" ht="15">
      <c r="A284" s="57">
        <f>A283+1</f>
        <v>229</v>
      </c>
      <c r="B284" s="57"/>
      <c r="C284" s="72"/>
      <c r="D284" s="72"/>
      <c r="E284" s="66" t="s">
        <v>591</v>
      </c>
      <c r="F284" s="66" t="s">
        <v>718</v>
      </c>
      <c r="G284" s="78" t="s">
        <v>42</v>
      </c>
      <c r="H284" s="73" t="s">
        <v>719</v>
      </c>
      <c r="I284" s="67">
        <v>54</v>
      </c>
      <c r="J284" s="67">
        <v>680</v>
      </c>
      <c r="K284" s="76"/>
      <c r="L284" s="77"/>
      <c r="M284" s="77"/>
    </row>
    <row r="285" spans="1:13" s="59" customFormat="1" ht="15">
      <c r="A285" s="57">
        <f t="shared" ref="A285" si="36">A284+1</f>
        <v>230</v>
      </c>
      <c r="B285" s="57"/>
      <c r="C285" s="72"/>
      <c r="D285" s="72"/>
      <c r="E285" s="66" t="s">
        <v>591</v>
      </c>
      <c r="F285" s="66" t="s">
        <v>720</v>
      </c>
      <c r="G285" s="78" t="s">
        <v>42</v>
      </c>
      <c r="H285" s="73" t="s">
        <v>721</v>
      </c>
      <c r="I285" s="67">
        <v>4</v>
      </c>
      <c r="J285" s="67">
        <v>4</v>
      </c>
      <c r="K285" s="76"/>
      <c r="L285" s="77"/>
      <c r="M285" s="77"/>
    </row>
    <row r="286" spans="1:13" s="59" customFormat="1">
      <c r="A286" s="57"/>
      <c r="B286" s="57"/>
      <c r="C286" s="57"/>
      <c r="D286" s="57"/>
      <c r="E286" s="57"/>
      <c r="F286" s="57"/>
      <c r="G286" s="57"/>
      <c r="H286" s="57"/>
      <c r="I286" s="64">
        <f>SUM(I283:I285)</f>
        <v>89</v>
      </c>
      <c r="J286" s="64">
        <f>SUM(J283:J285)</f>
        <v>1257</v>
      </c>
      <c r="K286" s="76">
        <v>1500</v>
      </c>
      <c r="L286" s="77">
        <v>2.33</v>
      </c>
      <c r="M286" s="77">
        <f>K286*L286</f>
        <v>3495</v>
      </c>
    </row>
    <row r="287" spans="1:13" s="59" customFormat="1" ht="15">
      <c r="A287" s="57">
        <v>231</v>
      </c>
      <c r="B287" s="57">
        <v>49</v>
      </c>
      <c r="C287" s="72" t="s">
        <v>722</v>
      </c>
      <c r="D287" s="72" t="s">
        <v>27</v>
      </c>
      <c r="E287" s="66" t="s">
        <v>591</v>
      </c>
      <c r="F287" s="66" t="s">
        <v>723</v>
      </c>
      <c r="G287" s="78" t="s">
        <v>724</v>
      </c>
      <c r="H287" s="73" t="s">
        <v>725</v>
      </c>
      <c r="I287" s="67">
        <v>1</v>
      </c>
      <c r="J287" s="67">
        <v>5</v>
      </c>
      <c r="K287" s="76"/>
      <c r="L287" s="77"/>
      <c r="M287" s="77"/>
    </row>
    <row r="288" spans="1:13" s="59" customFormat="1" ht="15">
      <c r="A288" s="57">
        <f>A287+1</f>
        <v>232</v>
      </c>
      <c r="B288" s="57"/>
      <c r="C288" s="72"/>
      <c r="D288" s="72"/>
      <c r="E288" s="66" t="s">
        <v>591</v>
      </c>
      <c r="F288" s="66" t="s">
        <v>726</v>
      </c>
      <c r="G288" s="78" t="s">
        <v>724</v>
      </c>
      <c r="H288" s="73" t="s">
        <v>727</v>
      </c>
      <c r="I288" s="67">
        <v>64</v>
      </c>
      <c r="J288" s="67">
        <v>530</v>
      </c>
      <c r="K288" s="76"/>
      <c r="L288" s="77"/>
      <c r="M288" s="77"/>
    </row>
    <row r="289" spans="1:13" s="59" customFormat="1" ht="15">
      <c r="A289" s="57">
        <f t="shared" ref="A289:A291" si="37">A288+1</f>
        <v>233</v>
      </c>
      <c r="B289" s="57"/>
      <c r="C289" s="72"/>
      <c r="D289" s="72"/>
      <c r="E289" s="66" t="s">
        <v>591</v>
      </c>
      <c r="F289" s="66" t="s">
        <v>728</v>
      </c>
      <c r="G289" s="78" t="s">
        <v>40</v>
      </c>
      <c r="H289" s="73" t="s">
        <v>729</v>
      </c>
      <c r="I289" s="67">
        <v>58</v>
      </c>
      <c r="J289" s="67">
        <v>285</v>
      </c>
      <c r="K289" s="76"/>
      <c r="L289" s="77"/>
      <c r="M289" s="77"/>
    </row>
    <row r="290" spans="1:13" s="59" customFormat="1" ht="15">
      <c r="A290" s="57">
        <f>A289+1</f>
        <v>234</v>
      </c>
      <c r="B290" s="57"/>
      <c r="C290" s="72"/>
      <c r="D290" s="72"/>
      <c r="E290" s="66" t="s">
        <v>591</v>
      </c>
      <c r="F290" s="66" t="s">
        <v>730</v>
      </c>
      <c r="G290" s="78" t="s">
        <v>40</v>
      </c>
      <c r="H290" s="73" t="s">
        <v>731</v>
      </c>
      <c r="I290" s="67">
        <v>42</v>
      </c>
      <c r="J290" s="67">
        <v>136</v>
      </c>
      <c r="K290" s="76"/>
      <c r="L290" s="77"/>
      <c r="M290" s="77"/>
    </row>
    <row r="291" spans="1:13" s="59" customFormat="1" ht="30">
      <c r="A291" s="57">
        <f t="shared" si="37"/>
        <v>235</v>
      </c>
      <c r="B291" s="57"/>
      <c r="C291" s="65"/>
      <c r="D291" s="65"/>
      <c r="E291" s="70" t="s">
        <v>591</v>
      </c>
      <c r="F291" s="70" t="s">
        <v>732</v>
      </c>
      <c r="G291" s="78" t="s">
        <v>40</v>
      </c>
      <c r="H291" s="74" t="s">
        <v>733</v>
      </c>
      <c r="I291" s="68">
        <v>71</v>
      </c>
      <c r="J291" s="68">
        <v>1141</v>
      </c>
      <c r="K291" s="64"/>
      <c r="L291" s="63"/>
      <c r="M291" s="63"/>
    </row>
    <row r="292" spans="1:13" s="59" customFormat="1">
      <c r="A292" s="57"/>
      <c r="B292" s="57"/>
      <c r="C292" s="57"/>
      <c r="D292" s="57"/>
      <c r="E292" s="57"/>
      <c r="F292" s="57"/>
      <c r="G292" s="57"/>
      <c r="H292" s="57"/>
      <c r="I292" s="64">
        <f>SUM(I287:I291)</f>
        <v>236</v>
      </c>
      <c r="J292" s="64">
        <f>SUM(J287:J291)</f>
        <v>2097</v>
      </c>
      <c r="K292" s="76">
        <v>2500</v>
      </c>
      <c r="L292" s="77">
        <v>2.33</v>
      </c>
      <c r="M292" s="77">
        <f>K292*L292</f>
        <v>5825</v>
      </c>
    </row>
    <row r="293" spans="1:13" s="59" customFormat="1" ht="15">
      <c r="A293" s="57">
        <v>236</v>
      </c>
      <c r="B293" s="57">
        <v>50</v>
      </c>
      <c r="C293" s="72" t="s">
        <v>734</v>
      </c>
      <c r="D293" s="72" t="s">
        <v>27</v>
      </c>
      <c r="E293" s="66" t="s">
        <v>591</v>
      </c>
      <c r="F293" s="66" t="s">
        <v>735</v>
      </c>
      <c r="G293" s="78" t="s">
        <v>141</v>
      </c>
      <c r="H293" s="73" t="s">
        <v>736</v>
      </c>
      <c r="I293" s="67">
        <v>13</v>
      </c>
      <c r="J293" s="67">
        <v>208</v>
      </c>
      <c r="K293" s="76"/>
      <c r="L293" s="77"/>
      <c r="M293" s="77"/>
    </row>
    <row r="294" spans="1:13" s="59" customFormat="1" ht="15">
      <c r="A294" s="57">
        <f>A293+1</f>
        <v>237</v>
      </c>
      <c r="B294" s="57"/>
      <c r="C294" s="72"/>
      <c r="D294" s="72"/>
      <c r="E294" s="66" t="s">
        <v>591</v>
      </c>
      <c r="F294" s="66" t="s">
        <v>737</v>
      </c>
      <c r="G294" s="78" t="s">
        <v>142</v>
      </c>
      <c r="H294" s="73" t="s">
        <v>738</v>
      </c>
      <c r="I294" s="67">
        <v>8</v>
      </c>
      <c r="J294" s="67">
        <v>150</v>
      </c>
      <c r="K294" s="76"/>
      <c r="L294" s="77"/>
      <c r="M294" s="77"/>
    </row>
    <row r="295" spans="1:13" s="59" customFormat="1" ht="15">
      <c r="A295" s="57">
        <f t="shared" ref="A295:A298" si="38">A294+1</f>
        <v>238</v>
      </c>
      <c r="B295" s="57"/>
      <c r="C295" s="72"/>
      <c r="D295" s="72"/>
      <c r="E295" s="66" t="s">
        <v>591</v>
      </c>
      <c r="F295" s="66" t="s">
        <v>739</v>
      </c>
      <c r="G295" s="78" t="s">
        <v>740</v>
      </c>
      <c r="H295" s="73" t="s">
        <v>741</v>
      </c>
      <c r="I295" s="67">
        <v>8</v>
      </c>
      <c r="J295" s="67">
        <v>144</v>
      </c>
      <c r="K295" s="76"/>
      <c r="L295" s="77"/>
      <c r="M295" s="77"/>
    </row>
    <row r="296" spans="1:13" s="59" customFormat="1" ht="15">
      <c r="A296" s="57">
        <f t="shared" si="38"/>
        <v>239</v>
      </c>
      <c r="B296" s="57"/>
      <c r="C296" s="72"/>
      <c r="D296" s="72"/>
      <c r="E296" s="66" t="s">
        <v>591</v>
      </c>
      <c r="F296" s="66" t="s">
        <v>742</v>
      </c>
      <c r="G296" s="78" t="s">
        <v>143</v>
      </c>
      <c r="H296" s="73" t="s">
        <v>743</v>
      </c>
      <c r="I296" s="67">
        <v>10</v>
      </c>
      <c r="J296" s="67">
        <v>280</v>
      </c>
      <c r="K296" s="76"/>
      <c r="L296" s="77"/>
      <c r="M296" s="77"/>
    </row>
    <row r="297" spans="1:13" s="59" customFormat="1" ht="45">
      <c r="A297" s="57">
        <f t="shared" si="38"/>
        <v>240</v>
      </c>
      <c r="B297" s="57"/>
      <c r="C297" s="65"/>
      <c r="D297" s="65"/>
      <c r="E297" s="70" t="s">
        <v>591</v>
      </c>
      <c r="F297" s="70" t="s">
        <v>744</v>
      </c>
      <c r="G297" s="78" t="s">
        <v>696</v>
      </c>
      <c r="H297" s="74" t="s">
        <v>745</v>
      </c>
      <c r="I297" s="68">
        <v>120</v>
      </c>
      <c r="J297" s="68">
        <v>1841</v>
      </c>
      <c r="K297" s="64"/>
      <c r="L297" s="63"/>
      <c r="M297" s="63"/>
    </row>
    <row r="298" spans="1:13" s="59" customFormat="1" ht="15">
      <c r="A298" s="57">
        <f t="shared" si="38"/>
        <v>241</v>
      </c>
      <c r="B298" s="57"/>
      <c r="C298" s="72"/>
      <c r="D298" s="72"/>
      <c r="E298" s="66" t="s">
        <v>591</v>
      </c>
      <c r="F298" s="66" t="s">
        <v>746</v>
      </c>
      <c r="G298" s="78" t="s">
        <v>57</v>
      </c>
      <c r="H298" s="73" t="s">
        <v>747</v>
      </c>
      <c r="I298" s="67">
        <v>57</v>
      </c>
      <c r="J298" s="67">
        <v>843</v>
      </c>
      <c r="K298" s="76"/>
      <c r="L298" s="77"/>
      <c r="M298" s="77"/>
    </row>
    <row r="299" spans="1:13" s="59" customFormat="1">
      <c r="A299" s="57"/>
      <c r="B299" s="57"/>
      <c r="C299" s="57"/>
      <c r="D299" s="57"/>
      <c r="E299" s="57"/>
      <c r="F299" s="57"/>
      <c r="G299" s="57"/>
      <c r="H299" s="57"/>
      <c r="I299" s="64">
        <f>SUM(I293:I298)</f>
        <v>216</v>
      </c>
      <c r="J299" s="64">
        <f>SUM(J293:J298)</f>
        <v>3466</v>
      </c>
      <c r="K299" s="76">
        <v>3466</v>
      </c>
      <c r="L299" s="77">
        <v>2.33</v>
      </c>
      <c r="M299" s="77">
        <f>K299*L299</f>
        <v>8075.7800000000007</v>
      </c>
    </row>
    <row r="300" spans="1:13" s="59" customFormat="1" ht="15">
      <c r="A300" s="57">
        <v>242</v>
      </c>
      <c r="B300" s="57">
        <v>51</v>
      </c>
      <c r="C300" s="72" t="s">
        <v>748</v>
      </c>
      <c r="D300" s="72" t="s">
        <v>27</v>
      </c>
      <c r="E300" s="66" t="s">
        <v>591</v>
      </c>
      <c r="F300" s="66" t="s">
        <v>749</v>
      </c>
      <c r="G300" s="78" t="s">
        <v>112</v>
      </c>
      <c r="H300" s="73" t="s">
        <v>750</v>
      </c>
      <c r="I300" s="67">
        <v>132</v>
      </c>
      <c r="J300" s="67">
        <v>5257</v>
      </c>
      <c r="K300" s="76"/>
      <c r="L300" s="77"/>
      <c r="M300" s="77"/>
    </row>
    <row r="301" spans="1:13" s="59" customFormat="1">
      <c r="A301" s="57"/>
      <c r="B301" s="57"/>
      <c r="C301" s="57"/>
      <c r="D301" s="57"/>
      <c r="E301" s="57"/>
      <c r="F301" s="57"/>
      <c r="G301" s="57"/>
      <c r="H301" s="57"/>
      <c r="I301" s="64">
        <v>132</v>
      </c>
      <c r="J301" s="64">
        <v>5257</v>
      </c>
      <c r="K301" s="76">
        <v>5257</v>
      </c>
      <c r="L301" s="77">
        <v>2.33</v>
      </c>
      <c r="M301" s="77">
        <f>K301*L301</f>
        <v>12248.81</v>
      </c>
    </row>
    <row r="302" spans="1:13" s="59" customFormat="1" ht="15">
      <c r="A302" s="57">
        <v>243</v>
      </c>
      <c r="B302" s="57">
        <v>52</v>
      </c>
      <c r="C302" s="72" t="s">
        <v>751</v>
      </c>
      <c r="D302" s="72" t="s">
        <v>27</v>
      </c>
      <c r="E302" s="66" t="s">
        <v>591</v>
      </c>
      <c r="F302" s="66" t="s">
        <v>752</v>
      </c>
      <c r="G302" s="78" t="s">
        <v>38</v>
      </c>
      <c r="H302" s="73" t="s">
        <v>753</v>
      </c>
      <c r="I302" s="67">
        <v>21</v>
      </c>
      <c r="J302" s="67">
        <v>28</v>
      </c>
      <c r="K302" s="76"/>
      <c r="L302" s="77"/>
      <c r="M302" s="77"/>
    </row>
    <row r="303" spans="1:13" s="59" customFormat="1" ht="15">
      <c r="A303" s="57">
        <f>A302+1</f>
        <v>244</v>
      </c>
      <c r="B303" s="57"/>
      <c r="C303" s="72"/>
      <c r="D303" s="72"/>
      <c r="E303" s="66" t="s">
        <v>591</v>
      </c>
      <c r="F303" s="66" t="s">
        <v>754</v>
      </c>
      <c r="G303" s="78" t="s">
        <v>755</v>
      </c>
      <c r="H303" s="73" t="s">
        <v>756</v>
      </c>
      <c r="I303" s="67">
        <v>17</v>
      </c>
      <c r="J303" s="67">
        <v>109</v>
      </c>
      <c r="K303" s="76"/>
      <c r="L303" s="77"/>
      <c r="M303" s="77"/>
    </row>
    <row r="304" spans="1:13" s="59" customFormat="1" ht="15">
      <c r="A304" s="57">
        <f t="shared" ref="A304:A305" si="39">A303+1</f>
        <v>245</v>
      </c>
      <c r="B304" s="57"/>
      <c r="C304" s="72"/>
      <c r="D304" s="72"/>
      <c r="E304" s="66" t="s">
        <v>591</v>
      </c>
      <c r="F304" s="66" t="s">
        <v>757</v>
      </c>
      <c r="G304" s="78" t="s">
        <v>39</v>
      </c>
      <c r="H304" s="73" t="s">
        <v>758</v>
      </c>
      <c r="I304" s="67">
        <v>50</v>
      </c>
      <c r="J304" s="67">
        <v>2050</v>
      </c>
      <c r="K304" s="76"/>
      <c r="L304" s="77"/>
      <c r="M304" s="77"/>
    </row>
    <row r="305" spans="1:13" s="59" customFormat="1" ht="30">
      <c r="A305" s="57">
        <f t="shared" si="39"/>
        <v>246</v>
      </c>
      <c r="B305" s="57"/>
      <c r="C305" s="65"/>
      <c r="D305" s="65"/>
      <c r="E305" s="70" t="s">
        <v>591</v>
      </c>
      <c r="F305" s="70" t="s">
        <v>759</v>
      </c>
      <c r="G305" s="78" t="s">
        <v>140</v>
      </c>
      <c r="H305" s="74" t="s">
        <v>760</v>
      </c>
      <c r="I305" s="68">
        <v>44</v>
      </c>
      <c r="J305" s="68">
        <v>204</v>
      </c>
      <c r="K305" s="64"/>
      <c r="L305" s="63"/>
      <c r="M305" s="63"/>
    </row>
    <row r="306" spans="1:13" s="59" customFormat="1">
      <c r="A306" s="57"/>
      <c r="B306" s="57"/>
      <c r="C306" s="57"/>
      <c r="D306" s="57"/>
      <c r="E306" s="57"/>
      <c r="F306" s="57"/>
      <c r="G306" s="57"/>
      <c r="H306" s="57"/>
      <c r="I306" s="64">
        <f>SUM(I302:I305)</f>
        <v>132</v>
      </c>
      <c r="J306" s="64">
        <f>SUM(J302:J305)</f>
        <v>2391</v>
      </c>
      <c r="K306" s="76">
        <v>2500</v>
      </c>
      <c r="L306" s="77">
        <v>2.33</v>
      </c>
      <c r="M306" s="77">
        <f>K306*L306</f>
        <v>5825</v>
      </c>
    </row>
    <row r="307" spans="1:13" s="59" customFormat="1" ht="15">
      <c r="A307" s="57">
        <v>247</v>
      </c>
      <c r="B307" s="57">
        <v>53</v>
      </c>
      <c r="C307" s="72" t="s">
        <v>761</v>
      </c>
      <c r="D307" s="72" t="s">
        <v>27</v>
      </c>
      <c r="E307" s="66" t="s">
        <v>591</v>
      </c>
      <c r="F307" s="66" t="s">
        <v>762</v>
      </c>
      <c r="G307" s="78" t="s">
        <v>351</v>
      </c>
      <c r="H307" s="73" t="s">
        <v>763</v>
      </c>
      <c r="I307" s="67">
        <v>74</v>
      </c>
      <c r="J307" s="67">
        <v>2245</v>
      </c>
      <c r="K307" s="76"/>
      <c r="L307" s="77"/>
      <c r="M307" s="77"/>
    </row>
    <row r="308" spans="1:13" s="59" customFormat="1" ht="15">
      <c r="A308" s="57">
        <f>A307+1</f>
        <v>248</v>
      </c>
      <c r="B308" s="57"/>
      <c r="C308" s="72"/>
      <c r="D308" s="72"/>
      <c r="E308" s="66" t="s">
        <v>591</v>
      </c>
      <c r="F308" s="66" t="s">
        <v>764</v>
      </c>
      <c r="G308" s="78" t="s">
        <v>128</v>
      </c>
      <c r="H308" s="73" t="s">
        <v>765</v>
      </c>
      <c r="I308" s="67">
        <v>9</v>
      </c>
      <c r="J308" s="67">
        <v>151</v>
      </c>
      <c r="K308" s="76"/>
      <c r="L308" s="77"/>
      <c r="M308" s="77"/>
    </row>
    <row r="309" spans="1:13" s="59" customFormat="1" ht="15">
      <c r="A309" s="57">
        <f t="shared" ref="A309:A311" si="40">A308+1</f>
        <v>249</v>
      </c>
      <c r="B309" s="57"/>
      <c r="C309" s="72"/>
      <c r="D309" s="72"/>
      <c r="E309" s="66" t="s">
        <v>591</v>
      </c>
      <c r="F309" s="66" t="s">
        <v>766</v>
      </c>
      <c r="G309" s="78" t="s">
        <v>767</v>
      </c>
      <c r="H309" s="73" t="s">
        <v>768</v>
      </c>
      <c r="I309" s="67">
        <v>77</v>
      </c>
      <c r="J309" s="67">
        <v>204</v>
      </c>
      <c r="K309" s="76"/>
      <c r="L309" s="77"/>
      <c r="M309" s="77"/>
    </row>
    <row r="310" spans="1:13" s="59" customFormat="1" ht="15">
      <c r="A310" s="57">
        <f t="shared" si="40"/>
        <v>250</v>
      </c>
      <c r="B310" s="57"/>
      <c r="C310" s="72"/>
      <c r="D310" s="72"/>
      <c r="E310" s="66" t="s">
        <v>591</v>
      </c>
      <c r="F310" s="66" t="s">
        <v>769</v>
      </c>
      <c r="G310" s="78" t="s">
        <v>50</v>
      </c>
      <c r="H310" s="73" t="s">
        <v>770</v>
      </c>
      <c r="I310" s="67">
        <v>34</v>
      </c>
      <c r="J310" s="67">
        <v>650</v>
      </c>
      <c r="K310" s="76"/>
      <c r="L310" s="77"/>
      <c r="M310" s="77"/>
    </row>
    <row r="311" spans="1:13" s="59" customFormat="1" ht="30">
      <c r="A311" s="57">
        <f t="shared" si="40"/>
        <v>251</v>
      </c>
      <c r="B311" s="57"/>
      <c r="C311" s="65"/>
      <c r="D311" s="65"/>
      <c r="E311" s="70" t="s">
        <v>591</v>
      </c>
      <c r="F311" s="70" t="s">
        <v>771</v>
      </c>
      <c r="G311" s="78" t="s">
        <v>50</v>
      </c>
      <c r="H311" s="74" t="s">
        <v>772</v>
      </c>
      <c r="I311" s="68">
        <v>39</v>
      </c>
      <c r="J311" s="68">
        <v>738</v>
      </c>
      <c r="K311" s="64"/>
      <c r="L311" s="63"/>
      <c r="M311" s="63"/>
    </row>
    <row r="312" spans="1:13" s="59" customFormat="1">
      <c r="A312" s="57"/>
      <c r="B312" s="57"/>
      <c r="C312" s="57"/>
      <c r="D312" s="57"/>
      <c r="E312" s="57"/>
      <c r="F312" s="57"/>
      <c r="G312" s="57"/>
      <c r="H312" s="57"/>
      <c r="I312" s="64">
        <f>SUM(I307:I311)</f>
        <v>233</v>
      </c>
      <c r="J312" s="64">
        <f>SUM(J307:J311)</f>
        <v>3988</v>
      </c>
      <c r="K312" s="76">
        <v>3988</v>
      </c>
      <c r="L312" s="77">
        <v>2.33</v>
      </c>
      <c r="M312" s="77">
        <f>K312*L312</f>
        <v>9292.0400000000009</v>
      </c>
    </row>
    <row r="313" spans="1:13" s="59" customFormat="1" ht="45">
      <c r="A313" s="57">
        <v>252</v>
      </c>
      <c r="B313" s="57">
        <v>54</v>
      </c>
      <c r="C313" s="65" t="s">
        <v>773</v>
      </c>
      <c r="D313" s="65" t="s">
        <v>27</v>
      </c>
      <c r="E313" s="70" t="s">
        <v>591</v>
      </c>
      <c r="F313" s="70" t="s">
        <v>774</v>
      </c>
      <c r="G313" s="78" t="s">
        <v>61</v>
      </c>
      <c r="H313" s="74" t="s">
        <v>775</v>
      </c>
      <c r="I313" s="68">
        <v>67</v>
      </c>
      <c r="J313" s="68">
        <v>666</v>
      </c>
      <c r="K313" s="64"/>
      <c r="L313" s="63"/>
      <c r="M313" s="63"/>
    </row>
    <row r="314" spans="1:13" s="59" customFormat="1" ht="15">
      <c r="A314" s="57">
        <f>A313+1</f>
        <v>253</v>
      </c>
      <c r="B314" s="57"/>
      <c r="C314" s="72"/>
      <c r="D314" s="72"/>
      <c r="E314" s="66" t="s">
        <v>591</v>
      </c>
      <c r="F314" s="66" t="s">
        <v>776</v>
      </c>
      <c r="G314" s="78" t="s">
        <v>61</v>
      </c>
      <c r="H314" s="73" t="s">
        <v>777</v>
      </c>
      <c r="I314" s="67">
        <v>17</v>
      </c>
      <c r="J314" s="67">
        <v>464</v>
      </c>
      <c r="K314" s="76"/>
      <c r="L314" s="77"/>
      <c r="M314" s="77"/>
    </row>
    <row r="315" spans="1:13" s="59" customFormat="1" ht="15">
      <c r="A315" s="57">
        <f t="shared" ref="A315" si="41">A314+1</f>
        <v>254</v>
      </c>
      <c r="B315" s="57"/>
      <c r="C315" s="72"/>
      <c r="D315" s="72"/>
      <c r="E315" s="66" t="s">
        <v>591</v>
      </c>
      <c r="F315" s="66" t="s">
        <v>778</v>
      </c>
      <c r="G315" s="78" t="s">
        <v>78</v>
      </c>
      <c r="H315" s="73" t="s">
        <v>779</v>
      </c>
      <c r="I315" s="67">
        <v>70</v>
      </c>
      <c r="J315" s="67">
        <v>2870</v>
      </c>
      <c r="K315" s="76"/>
      <c r="L315" s="77"/>
      <c r="M315" s="77"/>
    </row>
    <row r="316" spans="1:13" s="59" customFormat="1">
      <c r="A316" s="57"/>
      <c r="B316" s="57"/>
      <c r="C316" s="57"/>
      <c r="D316" s="57"/>
      <c r="E316" s="57"/>
      <c r="F316" s="57"/>
      <c r="G316" s="57"/>
      <c r="H316" s="57"/>
      <c r="I316" s="64">
        <f>SUM(I313:I315)</f>
        <v>154</v>
      </c>
      <c r="J316" s="64">
        <f>SUM(J313:J315)</f>
        <v>4000</v>
      </c>
      <c r="K316" s="76">
        <v>4000</v>
      </c>
      <c r="L316" s="77">
        <v>2.33</v>
      </c>
      <c r="M316" s="77">
        <f>K316*L316</f>
        <v>9320</v>
      </c>
    </row>
    <row r="317" spans="1:13" s="59" customFormat="1" ht="15">
      <c r="A317" s="57">
        <v>255</v>
      </c>
      <c r="B317" s="57">
        <v>55</v>
      </c>
      <c r="C317" s="72" t="s">
        <v>780</v>
      </c>
      <c r="D317" s="72" t="s">
        <v>27</v>
      </c>
      <c r="E317" s="66" t="s">
        <v>591</v>
      </c>
      <c r="F317" s="66" t="s">
        <v>781</v>
      </c>
      <c r="G317" s="78" t="s">
        <v>110</v>
      </c>
      <c r="H317" s="73" t="s">
        <v>782</v>
      </c>
      <c r="I317" s="67">
        <v>14</v>
      </c>
      <c r="J317" s="67">
        <v>147</v>
      </c>
      <c r="K317" s="76"/>
      <c r="L317" s="77"/>
      <c r="M317" s="77"/>
    </row>
    <row r="318" spans="1:13" s="59" customFormat="1" ht="15">
      <c r="A318" s="57">
        <f>A317+1</f>
        <v>256</v>
      </c>
      <c r="B318" s="57"/>
      <c r="C318" s="72"/>
      <c r="D318" s="72"/>
      <c r="E318" s="66" t="s">
        <v>591</v>
      </c>
      <c r="F318" s="66" t="s">
        <v>783</v>
      </c>
      <c r="G318" s="78" t="s">
        <v>60</v>
      </c>
      <c r="H318" s="73" t="s">
        <v>784</v>
      </c>
      <c r="I318" s="67">
        <v>1</v>
      </c>
      <c r="J318" s="67">
        <v>1</v>
      </c>
      <c r="K318" s="76"/>
      <c r="L318" s="77"/>
      <c r="M318" s="77"/>
    </row>
    <row r="319" spans="1:13" s="59" customFormat="1" ht="30">
      <c r="A319" s="57">
        <f t="shared" ref="A319:A322" si="42">A318+1</f>
        <v>257</v>
      </c>
      <c r="B319" s="57"/>
      <c r="C319" s="65"/>
      <c r="D319" s="65"/>
      <c r="E319" s="70" t="s">
        <v>591</v>
      </c>
      <c r="F319" s="70" t="s">
        <v>785</v>
      </c>
      <c r="G319" s="78" t="s">
        <v>60</v>
      </c>
      <c r="H319" s="74" t="s">
        <v>786</v>
      </c>
      <c r="I319" s="68">
        <v>37</v>
      </c>
      <c r="J319" s="68">
        <v>472</v>
      </c>
      <c r="K319" s="64"/>
      <c r="L319" s="63"/>
      <c r="M319" s="63"/>
    </row>
    <row r="320" spans="1:13" s="59" customFormat="1" ht="30">
      <c r="A320" s="57">
        <f t="shared" si="42"/>
        <v>258</v>
      </c>
      <c r="B320" s="57"/>
      <c r="C320" s="65"/>
      <c r="D320" s="65"/>
      <c r="E320" s="70" t="s">
        <v>591</v>
      </c>
      <c r="F320" s="70" t="s">
        <v>787</v>
      </c>
      <c r="G320" s="78" t="s">
        <v>60</v>
      </c>
      <c r="H320" s="74" t="s">
        <v>788</v>
      </c>
      <c r="I320" s="68">
        <v>48</v>
      </c>
      <c r="J320" s="68">
        <v>758</v>
      </c>
      <c r="K320" s="64"/>
      <c r="L320" s="63"/>
      <c r="M320" s="63"/>
    </row>
    <row r="321" spans="1:13" s="59" customFormat="1" ht="15">
      <c r="A321" s="57">
        <f t="shared" si="42"/>
        <v>259</v>
      </c>
      <c r="B321" s="57"/>
      <c r="C321" s="72"/>
      <c r="D321" s="72"/>
      <c r="E321" s="66" t="s">
        <v>591</v>
      </c>
      <c r="F321" s="66" t="s">
        <v>789</v>
      </c>
      <c r="G321" s="78" t="s">
        <v>112</v>
      </c>
      <c r="H321" s="73" t="s">
        <v>790</v>
      </c>
      <c r="I321" s="67">
        <v>7</v>
      </c>
      <c r="J321" s="67">
        <v>142</v>
      </c>
      <c r="K321" s="76"/>
      <c r="L321" s="77"/>
      <c r="M321" s="77"/>
    </row>
    <row r="322" spans="1:13" s="59" customFormat="1" ht="15">
      <c r="A322" s="57">
        <f t="shared" si="42"/>
        <v>260</v>
      </c>
      <c r="B322" s="57"/>
      <c r="C322" s="72"/>
      <c r="D322" s="72"/>
      <c r="E322" s="66" t="s">
        <v>591</v>
      </c>
      <c r="F322" s="66" t="s">
        <v>791</v>
      </c>
      <c r="G322" s="78" t="s">
        <v>37</v>
      </c>
      <c r="H322" s="73" t="s">
        <v>792</v>
      </c>
      <c r="I322" s="67">
        <v>26</v>
      </c>
      <c r="J322" s="67">
        <v>180</v>
      </c>
      <c r="K322" s="76"/>
      <c r="L322" s="77"/>
      <c r="M322" s="77"/>
    </row>
    <row r="323" spans="1:13" s="59" customFormat="1">
      <c r="A323" s="57"/>
      <c r="B323" s="57"/>
      <c r="C323" s="57"/>
      <c r="D323" s="57"/>
      <c r="E323" s="57"/>
      <c r="F323" s="57"/>
      <c r="G323" s="57"/>
      <c r="H323" s="57"/>
      <c r="I323" s="64">
        <f>SUM(I317:I322)</f>
        <v>133</v>
      </c>
      <c r="J323" s="64">
        <f>SUM(J317:J322)</f>
        <v>1700</v>
      </c>
      <c r="K323" s="76">
        <v>1700</v>
      </c>
      <c r="L323" s="77">
        <v>2.33</v>
      </c>
      <c r="M323" s="77">
        <f>K323*L323</f>
        <v>3961</v>
      </c>
    </row>
    <row r="324" spans="1:13" s="59" customFormat="1" ht="15">
      <c r="A324" s="57">
        <v>261</v>
      </c>
      <c r="B324" s="57">
        <v>56</v>
      </c>
      <c r="C324" s="72" t="s">
        <v>793</v>
      </c>
      <c r="D324" s="72" t="s">
        <v>27</v>
      </c>
      <c r="E324" s="66" t="s">
        <v>591</v>
      </c>
      <c r="F324" s="66" t="s">
        <v>794</v>
      </c>
      <c r="G324" s="78" t="s">
        <v>51</v>
      </c>
      <c r="H324" s="73" t="s">
        <v>795</v>
      </c>
      <c r="I324" s="67">
        <v>140</v>
      </c>
      <c r="J324" s="67">
        <v>5317</v>
      </c>
      <c r="K324" s="76"/>
      <c r="L324" s="77"/>
      <c r="M324" s="77"/>
    </row>
    <row r="325" spans="1:13" s="59" customFormat="1" ht="15">
      <c r="A325" s="57">
        <f>A324+1</f>
        <v>262</v>
      </c>
      <c r="B325" s="57"/>
      <c r="C325" s="72"/>
      <c r="D325" s="72"/>
      <c r="E325" s="66" t="s">
        <v>591</v>
      </c>
      <c r="F325" s="66" t="s">
        <v>796</v>
      </c>
      <c r="G325" s="78" t="s">
        <v>105</v>
      </c>
      <c r="H325" s="73" t="s">
        <v>797</v>
      </c>
      <c r="I325" s="67">
        <v>22</v>
      </c>
      <c r="J325" s="67">
        <v>204</v>
      </c>
      <c r="K325" s="76"/>
      <c r="L325" s="77"/>
      <c r="M325" s="77"/>
    </row>
    <row r="326" spans="1:13" s="59" customFormat="1" ht="15">
      <c r="A326" s="57">
        <f t="shared" ref="A326:A330" si="43">A325+1</f>
        <v>263</v>
      </c>
      <c r="B326" s="57"/>
      <c r="C326" s="72"/>
      <c r="D326" s="72"/>
      <c r="E326" s="66" t="s">
        <v>591</v>
      </c>
      <c r="F326" s="66" t="s">
        <v>798</v>
      </c>
      <c r="G326" s="78" t="s">
        <v>59</v>
      </c>
      <c r="H326" s="73" t="s">
        <v>799</v>
      </c>
      <c r="I326" s="67">
        <v>8</v>
      </c>
      <c r="J326" s="67">
        <v>56</v>
      </c>
      <c r="K326" s="76"/>
      <c r="L326" s="77"/>
      <c r="M326" s="77"/>
    </row>
    <row r="327" spans="1:13" s="59" customFormat="1" ht="15">
      <c r="A327" s="57">
        <f t="shared" si="43"/>
        <v>264</v>
      </c>
      <c r="B327" s="57"/>
      <c r="C327" s="72"/>
      <c r="D327" s="72"/>
      <c r="E327" s="66" t="s">
        <v>591</v>
      </c>
      <c r="F327" s="66" t="s">
        <v>800</v>
      </c>
      <c r="G327" s="78" t="s">
        <v>31</v>
      </c>
      <c r="H327" s="73" t="s">
        <v>801</v>
      </c>
      <c r="I327" s="67">
        <v>13</v>
      </c>
      <c r="J327" s="67">
        <v>367</v>
      </c>
      <c r="K327" s="76"/>
      <c r="L327" s="77"/>
      <c r="M327" s="77"/>
    </row>
    <row r="328" spans="1:13" s="59" customFormat="1" ht="15">
      <c r="A328" s="57">
        <f t="shared" si="43"/>
        <v>265</v>
      </c>
      <c r="B328" s="57"/>
      <c r="C328" s="72"/>
      <c r="D328" s="72"/>
      <c r="E328" s="66" t="s">
        <v>591</v>
      </c>
      <c r="F328" s="66" t="s">
        <v>802</v>
      </c>
      <c r="G328" s="78" t="s">
        <v>31</v>
      </c>
      <c r="H328" s="73" t="s">
        <v>803</v>
      </c>
      <c r="I328" s="67">
        <v>15</v>
      </c>
      <c r="J328" s="67">
        <v>154</v>
      </c>
      <c r="K328" s="76"/>
      <c r="L328" s="77"/>
      <c r="M328" s="77"/>
    </row>
    <row r="329" spans="1:13" s="59" customFormat="1" ht="15">
      <c r="A329" s="57">
        <f t="shared" si="43"/>
        <v>266</v>
      </c>
      <c r="B329" s="57"/>
      <c r="C329" s="72"/>
      <c r="D329" s="72"/>
      <c r="E329" s="66" t="s">
        <v>591</v>
      </c>
      <c r="F329" s="66" t="s">
        <v>804</v>
      </c>
      <c r="G329" s="78" t="s">
        <v>30</v>
      </c>
      <c r="H329" s="73" t="s">
        <v>805</v>
      </c>
      <c r="I329" s="67">
        <v>14</v>
      </c>
      <c r="J329" s="67">
        <v>138</v>
      </c>
      <c r="K329" s="76"/>
      <c r="L329" s="77"/>
      <c r="M329" s="77"/>
    </row>
    <row r="330" spans="1:13" s="59" customFormat="1" ht="15">
      <c r="A330" s="57">
        <f t="shared" si="43"/>
        <v>267</v>
      </c>
      <c r="B330" s="57"/>
      <c r="C330" s="72"/>
      <c r="D330" s="72"/>
      <c r="E330" s="66" t="s">
        <v>591</v>
      </c>
      <c r="F330" s="66" t="s">
        <v>806</v>
      </c>
      <c r="G330" s="78" t="s">
        <v>30</v>
      </c>
      <c r="H330" s="73" t="s">
        <v>807</v>
      </c>
      <c r="I330" s="67">
        <v>45</v>
      </c>
      <c r="J330" s="67">
        <v>92</v>
      </c>
      <c r="K330" s="76"/>
      <c r="L330" s="77"/>
      <c r="M330" s="77"/>
    </row>
    <row r="331" spans="1:13" s="59" customFormat="1">
      <c r="A331" s="57"/>
      <c r="B331" s="57"/>
      <c r="C331" s="57"/>
      <c r="D331" s="57"/>
      <c r="E331" s="57"/>
      <c r="F331" s="57"/>
      <c r="G331" s="57"/>
      <c r="H331" s="57"/>
      <c r="I331" s="64">
        <f>SUM(I324:I330)</f>
        <v>257</v>
      </c>
      <c r="J331" s="64">
        <f>SUM(J324:J330)</f>
        <v>6328</v>
      </c>
      <c r="K331" s="76">
        <v>6328</v>
      </c>
      <c r="L331" s="77">
        <v>2.33</v>
      </c>
      <c r="M331" s="77">
        <f>K331*L331</f>
        <v>14744.24</v>
      </c>
    </row>
    <row r="332" spans="1:13" s="59" customFormat="1" ht="15">
      <c r="A332" s="57">
        <v>268</v>
      </c>
      <c r="B332" s="57">
        <v>57</v>
      </c>
      <c r="C332" s="72" t="s">
        <v>808</v>
      </c>
      <c r="D332" s="72" t="s">
        <v>27</v>
      </c>
      <c r="E332" s="66" t="s">
        <v>591</v>
      </c>
      <c r="F332" s="66" t="s">
        <v>809</v>
      </c>
      <c r="G332" s="78" t="s">
        <v>31</v>
      </c>
      <c r="H332" s="73" t="s">
        <v>810</v>
      </c>
      <c r="I332" s="67">
        <v>83</v>
      </c>
      <c r="J332" s="67">
        <v>3330</v>
      </c>
      <c r="K332" s="76"/>
      <c r="L332" s="77"/>
      <c r="M332" s="77"/>
    </row>
    <row r="333" spans="1:13" s="59" customFormat="1">
      <c r="A333" s="57"/>
      <c r="B333" s="57"/>
      <c r="C333" s="57"/>
      <c r="D333" s="57"/>
      <c r="E333" s="57"/>
      <c r="F333" s="57"/>
      <c r="G333" s="57"/>
      <c r="H333" s="57"/>
      <c r="I333" s="64">
        <v>83</v>
      </c>
      <c r="J333" s="64">
        <v>3330</v>
      </c>
      <c r="K333" s="76">
        <v>3330</v>
      </c>
      <c r="L333" s="77">
        <v>2.33</v>
      </c>
      <c r="M333" s="77">
        <f>K333*L333</f>
        <v>7758.9000000000005</v>
      </c>
    </row>
    <row r="334" spans="1:13" s="59" customFormat="1" ht="15">
      <c r="A334" s="57">
        <v>269</v>
      </c>
      <c r="B334" s="57">
        <v>58</v>
      </c>
      <c r="C334" s="72" t="s">
        <v>811</v>
      </c>
      <c r="D334" s="72" t="s">
        <v>27</v>
      </c>
      <c r="E334" s="66" t="s">
        <v>812</v>
      </c>
      <c r="F334" s="66" t="s">
        <v>813</v>
      </c>
      <c r="G334" s="78" t="s">
        <v>153</v>
      </c>
      <c r="H334" s="73" t="s">
        <v>814</v>
      </c>
      <c r="I334" s="67">
        <v>82</v>
      </c>
      <c r="J334" s="67">
        <v>3091</v>
      </c>
      <c r="K334" s="76"/>
      <c r="L334" s="77"/>
      <c r="M334" s="77"/>
    </row>
    <row r="335" spans="1:13" s="59" customFormat="1">
      <c r="A335" s="57"/>
      <c r="B335" s="57"/>
      <c r="C335" s="57"/>
      <c r="D335" s="57"/>
      <c r="E335" s="57"/>
      <c r="F335" s="57"/>
      <c r="G335" s="57"/>
      <c r="H335" s="57"/>
      <c r="I335" s="64">
        <v>82</v>
      </c>
      <c r="J335" s="64">
        <v>3091</v>
      </c>
      <c r="K335" s="76">
        <v>3091</v>
      </c>
      <c r="L335" s="77">
        <v>2.33</v>
      </c>
      <c r="M335" s="77">
        <f>K335*L335</f>
        <v>7202.0300000000007</v>
      </c>
    </row>
    <row r="336" spans="1:13" s="59" customFormat="1" ht="15">
      <c r="A336" s="57">
        <v>270</v>
      </c>
      <c r="B336" s="57">
        <v>59</v>
      </c>
      <c r="C336" s="72" t="s">
        <v>815</v>
      </c>
      <c r="D336" s="72" t="s">
        <v>27</v>
      </c>
      <c r="E336" s="66" t="s">
        <v>812</v>
      </c>
      <c r="F336" s="66" t="s">
        <v>816</v>
      </c>
      <c r="G336" s="78" t="s">
        <v>86</v>
      </c>
      <c r="H336" s="73" t="s">
        <v>817</v>
      </c>
      <c r="I336" s="67">
        <v>50</v>
      </c>
      <c r="J336" s="67">
        <v>2050</v>
      </c>
      <c r="K336" s="76"/>
      <c r="L336" s="77"/>
      <c r="M336" s="77"/>
    </row>
    <row r="337" spans="1:13" s="59" customFormat="1">
      <c r="A337" s="57"/>
      <c r="B337" s="57"/>
      <c r="C337" s="57"/>
      <c r="D337" s="57"/>
      <c r="E337" s="57"/>
      <c r="F337" s="57"/>
      <c r="G337" s="57"/>
      <c r="H337" s="57"/>
      <c r="I337" s="64">
        <v>50</v>
      </c>
      <c r="J337" s="64">
        <v>2050</v>
      </c>
      <c r="K337" s="76">
        <v>2050</v>
      </c>
      <c r="L337" s="77">
        <v>2.33</v>
      </c>
      <c r="M337" s="77">
        <f>K337*L337</f>
        <v>4776.5</v>
      </c>
    </row>
    <row r="338" spans="1:13" s="59" customFormat="1" ht="15">
      <c r="A338" s="57">
        <v>271</v>
      </c>
      <c r="B338" s="57">
        <v>60</v>
      </c>
      <c r="C338" s="72" t="s">
        <v>818</v>
      </c>
      <c r="D338" s="72" t="s">
        <v>44</v>
      </c>
      <c r="E338" s="66" t="s">
        <v>812</v>
      </c>
      <c r="F338" s="66" t="s">
        <v>819</v>
      </c>
      <c r="G338" s="78" t="s">
        <v>69</v>
      </c>
      <c r="H338" s="73" t="s">
        <v>820</v>
      </c>
      <c r="I338" s="67">
        <v>3</v>
      </c>
      <c r="J338" s="67">
        <v>43</v>
      </c>
      <c r="K338" s="76"/>
      <c r="L338" s="77"/>
      <c r="M338" s="77"/>
    </row>
    <row r="339" spans="1:13" s="59" customFormat="1" ht="15">
      <c r="A339" s="57">
        <f>A338+1</f>
        <v>272</v>
      </c>
      <c r="B339" s="57"/>
      <c r="C339" s="72"/>
      <c r="D339" s="72"/>
      <c r="E339" s="66" t="s">
        <v>812</v>
      </c>
      <c r="F339" s="66" t="s">
        <v>821</v>
      </c>
      <c r="G339" s="78" t="s">
        <v>69</v>
      </c>
      <c r="H339" s="73" t="s">
        <v>822</v>
      </c>
      <c r="I339" s="67">
        <v>6</v>
      </c>
      <c r="J339" s="67">
        <v>28</v>
      </c>
      <c r="K339" s="76"/>
      <c r="L339" s="77"/>
      <c r="M339" s="77"/>
    </row>
    <row r="340" spans="1:13" s="59" customFormat="1" ht="15">
      <c r="A340" s="57">
        <f t="shared" ref="A340:A347" si="44">A339+1</f>
        <v>273</v>
      </c>
      <c r="B340" s="57"/>
      <c r="C340" s="72"/>
      <c r="D340" s="72"/>
      <c r="E340" s="66" t="s">
        <v>812</v>
      </c>
      <c r="F340" s="66" t="s">
        <v>823</v>
      </c>
      <c r="G340" s="78" t="s">
        <v>133</v>
      </c>
      <c r="H340" s="73" t="s">
        <v>824</v>
      </c>
      <c r="I340" s="67">
        <v>59</v>
      </c>
      <c r="J340" s="67">
        <v>405</v>
      </c>
      <c r="K340" s="76"/>
      <c r="L340" s="77"/>
      <c r="M340" s="77"/>
    </row>
    <row r="341" spans="1:13" s="59" customFormat="1" ht="15">
      <c r="A341" s="57">
        <f t="shared" si="44"/>
        <v>274</v>
      </c>
      <c r="B341" s="57"/>
      <c r="C341" s="72"/>
      <c r="D341" s="72"/>
      <c r="E341" s="66" t="s">
        <v>812</v>
      </c>
      <c r="F341" s="66" t="s">
        <v>825</v>
      </c>
      <c r="G341" s="78" t="s">
        <v>826</v>
      </c>
      <c r="H341" s="73" t="s">
        <v>827</v>
      </c>
      <c r="I341" s="67">
        <v>22</v>
      </c>
      <c r="J341" s="67">
        <v>107</v>
      </c>
      <c r="K341" s="76"/>
      <c r="L341" s="77"/>
      <c r="M341" s="77"/>
    </row>
    <row r="342" spans="1:13" s="59" customFormat="1" ht="15">
      <c r="A342" s="57">
        <f t="shared" si="44"/>
        <v>275</v>
      </c>
      <c r="B342" s="57"/>
      <c r="C342" s="72"/>
      <c r="D342" s="72"/>
      <c r="E342" s="66" t="s">
        <v>812</v>
      </c>
      <c r="F342" s="66" t="s">
        <v>828</v>
      </c>
      <c r="G342" s="78" t="s">
        <v>826</v>
      </c>
      <c r="H342" s="73" t="s">
        <v>829</v>
      </c>
      <c r="I342" s="67">
        <v>50</v>
      </c>
      <c r="J342" s="67">
        <v>2050</v>
      </c>
      <c r="K342" s="76"/>
      <c r="L342" s="77"/>
      <c r="M342" s="77"/>
    </row>
    <row r="343" spans="1:13" s="59" customFormat="1" ht="15">
      <c r="A343" s="57">
        <f t="shared" si="44"/>
        <v>276</v>
      </c>
      <c r="B343" s="57"/>
      <c r="C343" s="72"/>
      <c r="D343" s="72"/>
      <c r="E343" s="66" t="s">
        <v>812</v>
      </c>
      <c r="F343" s="66" t="s">
        <v>830</v>
      </c>
      <c r="G343" s="78" t="s">
        <v>84</v>
      </c>
      <c r="H343" s="73" t="s">
        <v>831</v>
      </c>
      <c r="I343" s="67">
        <v>95</v>
      </c>
      <c r="J343" s="67">
        <v>1235</v>
      </c>
      <c r="K343" s="76"/>
      <c r="L343" s="77"/>
      <c r="M343" s="77"/>
    </row>
    <row r="344" spans="1:13" s="59" customFormat="1" ht="15">
      <c r="A344" s="57">
        <f t="shared" si="44"/>
        <v>277</v>
      </c>
      <c r="B344" s="57"/>
      <c r="C344" s="72"/>
      <c r="D344" s="72"/>
      <c r="E344" s="66" t="s">
        <v>812</v>
      </c>
      <c r="F344" s="66" t="s">
        <v>832</v>
      </c>
      <c r="G344" s="78" t="s">
        <v>84</v>
      </c>
      <c r="H344" s="73" t="s">
        <v>833</v>
      </c>
      <c r="I344" s="67">
        <v>17</v>
      </c>
      <c r="J344" s="67">
        <v>159</v>
      </c>
      <c r="K344" s="76"/>
      <c r="L344" s="77"/>
      <c r="M344" s="77"/>
    </row>
    <row r="345" spans="1:13" s="59" customFormat="1" ht="15">
      <c r="A345" s="57">
        <f t="shared" si="44"/>
        <v>278</v>
      </c>
      <c r="B345" s="57"/>
      <c r="C345" s="72"/>
      <c r="D345" s="72"/>
      <c r="E345" s="66" t="s">
        <v>812</v>
      </c>
      <c r="F345" s="66" t="s">
        <v>834</v>
      </c>
      <c r="G345" s="78" t="s">
        <v>84</v>
      </c>
      <c r="H345" s="73" t="s">
        <v>835</v>
      </c>
      <c r="I345" s="67">
        <v>39</v>
      </c>
      <c r="J345" s="67">
        <v>323</v>
      </c>
      <c r="K345" s="76"/>
      <c r="L345" s="77"/>
      <c r="M345" s="77"/>
    </row>
    <row r="346" spans="1:13" s="59" customFormat="1" ht="15">
      <c r="A346" s="57">
        <f t="shared" si="44"/>
        <v>279</v>
      </c>
      <c r="B346" s="57"/>
      <c r="C346" s="72"/>
      <c r="D346" s="72"/>
      <c r="E346" s="66" t="s">
        <v>812</v>
      </c>
      <c r="F346" s="66" t="s">
        <v>836</v>
      </c>
      <c r="G346" s="78" t="s">
        <v>84</v>
      </c>
      <c r="H346" s="73" t="s">
        <v>837</v>
      </c>
      <c r="I346" s="67">
        <v>59</v>
      </c>
      <c r="J346" s="67">
        <v>268</v>
      </c>
      <c r="K346" s="76"/>
      <c r="L346" s="77"/>
      <c r="M346" s="77"/>
    </row>
    <row r="347" spans="1:13" s="59" customFormat="1" ht="15">
      <c r="A347" s="57">
        <f t="shared" si="44"/>
        <v>280</v>
      </c>
      <c r="B347" s="57"/>
      <c r="C347" s="72"/>
      <c r="D347" s="72"/>
      <c r="E347" s="66" t="s">
        <v>812</v>
      </c>
      <c r="F347" s="66" t="s">
        <v>838</v>
      </c>
      <c r="G347" s="78" t="s">
        <v>84</v>
      </c>
      <c r="H347" s="73" t="s">
        <v>839</v>
      </c>
      <c r="I347" s="67">
        <v>23</v>
      </c>
      <c r="J347" s="67">
        <v>87</v>
      </c>
      <c r="K347" s="76"/>
      <c r="L347" s="77"/>
      <c r="M347" s="77"/>
    </row>
    <row r="348" spans="1:13" s="59" customFormat="1">
      <c r="A348" s="57"/>
      <c r="B348" s="57"/>
      <c r="C348" s="57"/>
      <c r="D348" s="57"/>
      <c r="E348" s="57"/>
      <c r="F348" s="57"/>
      <c r="G348" s="57"/>
      <c r="H348" s="57"/>
      <c r="I348" s="64">
        <f>SUM(I338:I347)</f>
        <v>373</v>
      </c>
      <c r="J348" s="64">
        <f>SUM(J338:J347)</f>
        <v>4705</v>
      </c>
      <c r="K348" s="76">
        <v>4705</v>
      </c>
      <c r="L348" s="77">
        <v>2.33</v>
      </c>
      <c r="M348" s="77">
        <f>K348*L348</f>
        <v>10962.65</v>
      </c>
    </row>
    <row r="349" spans="1:13" s="59" customFormat="1" ht="15">
      <c r="A349" s="57">
        <v>281</v>
      </c>
      <c r="B349" s="57">
        <v>61</v>
      </c>
      <c r="C349" s="72" t="s">
        <v>840</v>
      </c>
      <c r="D349" s="72" t="s">
        <v>27</v>
      </c>
      <c r="E349" s="66" t="s">
        <v>812</v>
      </c>
      <c r="F349" s="66" t="s">
        <v>841</v>
      </c>
      <c r="G349" s="78" t="s">
        <v>47</v>
      </c>
      <c r="H349" s="73" t="s">
        <v>842</v>
      </c>
      <c r="I349" s="67">
        <v>83</v>
      </c>
      <c r="J349" s="67">
        <v>2466</v>
      </c>
      <c r="K349" s="76"/>
      <c r="L349" s="77"/>
      <c r="M349" s="77"/>
    </row>
    <row r="350" spans="1:13" s="59" customFormat="1" ht="15">
      <c r="A350" s="57">
        <f>A349+1</f>
        <v>282</v>
      </c>
      <c r="B350" s="57"/>
      <c r="C350" s="72"/>
      <c r="D350" s="72"/>
      <c r="E350" s="66" t="s">
        <v>812</v>
      </c>
      <c r="F350" s="66" t="s">
        <v>843</v>
      </c>
      <c r="G350" s="78" t="s">
        <v>844</v>
      </c>
      <c r="H350" s="73" t="s">
        <v>845</v>
      </c>
      <c r="I350" s="67">
        <v>29</v>
      </c>
      <c r="J350" s="67">
        <v>302</v>
      </c>
      <c r="K350" s="76"/>
      <c r="L350" s="77"/>
      <c r="M350" s="77"/>
    </row>
    <row r="351" spans="1:13" s="59" customFormat="1" ht="15">
      <c r="A351" s="57">
        <f t="shared" ref="A351:A352" si="45">A350+1</f>
        <v>283</v>
      </c>
      <c r="B351" s="57"/>
      <c r="C351" s="72"/>
      <c r="D351" s="72"/>
      <c r="E351" s="66" t="s">
        <v>812</v>
      </c>
      <c r="F351" s="66" t="s">
        <v>846</v>
      </c>
      <c r="G351" s="78" t="s">
        <v>116</v>
      </c>
      <c r="H351" s="73" t="s">
        <v>847</v>
      </c>
      <c r="I351" s="67">
        <v>1</v>
      </c>
      <c r="J351" s="67">
        <v>9</v>
      </c>
      <c r="K351" s="76"/>
      <c r="L351" s="77"/>
      <c r="M351" s="77"/>
    </row>
    <row r="352" spans="1:13" s="59" customFormat="1" ht="15">
      <c r="A352" s="57">
        <f t="shared" si="45"/>
        <v>284</v>
      </c>
      <c r="B352" s="57"/>
      <c r="C352" s="72"/>
      <c r="D352" s="72"/>
      <c r="E352" s="66" t="s">
        <v>812</v>
      </c>
      <c r="F352" s="66" t="s">
        <v>848</v>
      </c>
      <c r="G352" s="78" t="s">
        <v>116</v>
      </c>
      <c r="H352" s="73" t="s">
        <v>849</v>
      </c>
      <c r="I352" s="67">
        <v>3</v>
      </c>
      <c r="J352" s="67">
        <v>18</v>
      </c>
      <c r="K352" s="76"/>
      <c r="L352" s="77"/>
      <c r="M352" s="77"/>
    </row>
    <row r="353" spans="1:13" s="59" customFormat="1">
      <c r="A353" s="57"/>
      <c r="B353" s="57"/>
      <c r="C353" s="57"/>
      <c r="D353" s="57"/>
      <c r="E353" s="57"/>
      <c r="F353" s="57"/>
      <c r="G353" s="57"/>
      <c r="H353" s="57"/>
      <c r="I353" s="64">
        <f>SUM(I349:I352)</f>
        <v>116</v>
      </c>
      <c r="J353" s="64">
        <f>SUM(J349:J352)</f>
        <v>2795</v>
      </c>
      <c r="K353" s="76">
        <v>2795</v>
      </c>
      <c r="L353" s="77">
        <v>2.33</v>
      </c>
      <c r="M353" s="77">
        <f>K353*L353</f>
        <v>6512.35</v>
      </c>
    </row>
    <row r="354" spans="1:13" s="59" customFormat="1" ht="15">
      <c r="A354" s="57">
        <v>285</v>
      </c>
      <c r="B354" s="57">
        <v>62</v>
      </c>
      <c r="C354" s="72" t="s">
        <v>850</v>
      </c>
      <c r="D354" s="72" t="s">
        <v>27</v>
      </c>
      <c r="E354" s="66" t="s">
        <v>812</v>
      </c>
      <c r="F354" s="66" t="s">
        <v>851</v>
      </c>
      <c r="G354" s="78" t="s">
        <v>89</v>
      </c>
      <c r="H354" s="73" t="s">
        <v>852</v>
      </c>
      <c r="I354" s="67">
        <v>125</v>
      </c>
      <c r="J354" s="67">
        <v>5125</v>
      </c>
      <c r="K354" s="76"/>
      <c r="L354" s="77"/>
      <c r="M354" s="77"/>
    </row>
    <row r="355" spans="1:13" s="59" customFormat="1">
      <c r="A355" s="57"/>
      <c r="B355" s="57"/>
      <c r="C355" s="57"/>
      <c r="D355" s="57"/>
      <c r="E355" s="57"/>
      <c r="F355" s="57"/>
      <c r="G355" s="57"/>
      <c r="H355" s="57"/>
      <c r="I355" s="64">
        <v>125</v>
      </c>
      <c r="J355" s="64">
        <v>5125</v>
      </c>
      <c r="K355" s="76">
        <v>5125</v>
      </c>
      <c r="L355" s="77">
        <v>2.33</v>
      </c>
      <c r="M355" s="77">
        <f>K355*L355</f>
        <v>11941.25</v>
      </c>
    </row>
    <row r="356" spans="1:13" s="59" customFormat="1" ht="15">
      <c r="A356" s="57">
        <v>286</v>
      </c>
      <c r="B356" s="57">
        <v>63</v>
      </c>
      <c r="C356" s="72" t="s">
        <v>853</v>
      </c>
      <c r="D356" s="72" t="s">
        <v>27</v>
      </c>
      <c r="E356" s="66" t="s">
        <v>812</v>
      </c>
      <c r="F356" s="66" t="s">
        <v>854</v>
      </c>
      <c r="G356" s="78" t="s">
        <v>30</v>
      </c>
      <c r="H356" s="73" t="s">
        <v>855</v>
      </c>
      <c r="I356" s="67">
        <v>125</v>
      </c>
      <c r="J356" s="67">
        <v>5125</v>
      </c>
      <c r="K356" s="76"/>
      <c r="L356" s="77"/>
      <c r="M356" s="77"/>
    </row>
    <row r="357" spans="1:13" s="59" customFormat="1">
      <c r="A357" s="57"/>
      <c r="B357" s="57"/>
      <c r="C357" s="57"/>
      <c r="D357" s="57"/>
      <c r="E357" s="57"/>
      <c r="F357" s="57"/>
      <c r="G357" s="57"/>
      <c r="H357" s="57"/>
      <c r="I357" s="64">
        <v>125</v>
      </c>
      <c r="J357" s="64">
        <v>5125</v>
      </c>
      <c r="K357" s="76">
        <v>5125</v>
      </c>
      <c r="L357" s="77">
        <v>2.33</v>
      </c>
      <c r="M357" s="77">
        <f>K357*L357</f>
        <v>11941.25</v>
      </c>
    </row>
    <row r="358" spans="1:13" s="59" customFormat="1" ht="15">
      <c r="A358" s="57">
        <v>287</v>
      </c>
      <c r="B358" s="57">
        <v>64</v>
      </c>
      <c r="C358" s="72" t="s">
        <v>856</v>
      </c>
      <c r="D358" s="72" t="s">
        <v>27</v>
      </c>
      <c r="E358" s="66" t="s">
        <v>812</v>
      </c>
      <c r="F358" s="66" t="s">
        <v>857</v>
      </c>
      <c r="G358" s="78" t="s">
        <v>125</v>
      </c>
      <c r="H358" s="73" t="s">
        <v>858</v>
      </c>
      <c r="I358" s="67">
        <v>14</v>
      </c>
      <c r="J358" s="67">
        <v>190</v>
      </c>
      <c r="K358" s="76"/>
      <c r="L358" s="77"/>
      <c r="M358" s="77"/>
    </row>
    <row r="359" spans="1:13" s="59" customFormat="1" ht="15">
      <c r="A359" s="57">
        <f>A358+1</f>
        <v>288</v>
      </c>
      <c r="B359" s="57"/>
      <c r="C359" s="72"/>
      <c r="D359" s="72"/>
      <c r="E359" s="66" t="s">
        <v>812</v>
      </c>
      <c r="F359" s="66" t="s">
        <v>859</v>
      </c>
      <c r="G359" s="78" t="s">
        <v>76</v>
      </c>
      <c r="H359" s="73" t="s">
        <v>860</v>
      </c>
      <c r="I359" s="67">
        <v>6</v>
      </c>
      <c r="J359" s="67">
        <v>142</v>
      </c>
      <c r="K359" s="76"/>
      <c r="L359" s="77"/>
      <c r="M359" s="77"/>
    </row>
    <row r="360" spans="1:13" s="59" customFormat="1" ht="45">
      <c r="A360" s="57">
        <f t="shared" ref="A360:A363" si="46">A359+1</f>
        <v>289</v>
      </c>
      <c r="B360" s="57"/>
      <c r="C360" s="65"/>
      <c r="D360" s="65"/>
      <c r="E360" s="70" t="s">
        <v>812</v>
      </c>
      <c r="F360" s="70" t="s">
        <v>861</v>
      </c>
      <c r="G360" s="78" t="s">
        <v>61</v>
      </c>
      <c r="H360" s="74" t="s">
        <v>862</v>
      </c>
      <c r="I360" s="68">
        <v>27</v>
      </c>
      <c r="J360" s="68">
        <v>652</v>
      </c>
      <c r="K360" s="64"/>
      <c r="L360" s="63"/>
      <c r="M360" s="63"/>
    </row>
    <row r="361" spans="1:13" s="59" customFormat="1" ht="15">
      <c r="A361" s="57">
        <f t="shared" si="46"/>
        <v>290</v>
      </c>
      <c r="B361" s="57"/>
      <c r="C361" s="72"/>
      <c r="D361" s="72"/>
      <c r="E361" s="66" t="s">
        <v>812</v>
      </c>
      <c r="F361" s="66" t="s">
        <v>863</v>
      </c>
      <c r="G361" s="78" t="s">
        <v>36</v>
      </c>
      <c r="H361" s="73" t="s">
        <v>864</v>
      </c>
      <c r="I361" s="67">
        <v>12</v>
      </c>
      <c r="J361" s="67">
        <v>278</v>
      </c>
      <c r="K361" s="76"/>
      <c r="L361" s="77"/>
      <c r="M361" s="77"/>
    </row>
    <row r="362" spans="1:13" s="59" customFormat="1" ht="30">
      <c r="A362" s="57">
        <f t="shared" si="46"/>
        <v>291</v>
      </c>
      <c r="B362" s="57"/>
      <c r="C362" s="65"/>
      <c r="D362" s="65"/>
      <c r="E362" s="70" t="s">
        <v>812</v>
      </c>
      <c r="F362" s="70" t="s">
        <v>865</v>
      </c>
      <c r="G362" s="78" t="s">
        <v>70</v>
      </c>
      <c r="H362" s="74" t="s">
        <v>866</v>
      </c>
      <c r="I362" s="68">
        <v>5</v>
      </c>
      <c r="J362" s="68">
        <v>15</v>
      </c>
      <c r="K362" s="64"/>
      <c r="L362" s="63"/>
      <c r="M362" s="63"/>
    </row>
    <row r="363" spans="1:13" s="59" customFormat="1" ht="15">
      <c r="A363" s="57">
        <f t="shared" si="46"/>
        <v>292</v>
      </c>
      <c r="B363" s="57"/>
      <c r="C363" s="72"/>
      <c r="D363" s="72"/>
      <c r="E363" s="66" t="s">
        <v>812</v>
      </c>
      <c r="F363" s="66" t="s">
        <v>867</v>
      </c>
      <c r="G363" s="78" t="s">
        <v>93</v>
      </c>
      <c r="H363" s="73" t="s">
        <v>868</v>
      </c>
      <c r="I363" s="67">
        <v>14</v>
      </c>
      <c r="J363" s="67">
        <v>118</v>
      </c>
      <c r="K363" s="76"/>
      <c r="L363" s="77"/>
      <c r="M363" s="77"/>
    </row>
    <row r="364" spans="1:13" s="59" customFormat="1">
      <c r="A364" s="57"/>
      <c r="B364" s="57"/>
      <c r="C364" s="57"/>
      <c r="D364" s="57"/>
      <c r="E364" s="57"/>
      <c r="F364" s="57"/>
      <c r="G364" s="57"/>
      <c r="H364" s="57"/>
      <c r="I364" s="64">
        <f>SUM(I358:I363)</f>
        <v>78</v>
      </c>
      <c r="J364" s="64">
        <f>SUM(J358:J363)</f>
        <v>1395</v>
      </c>
      <c r="K364" s="76">
        <v>1500</v>
      </c>
      <c r="L364" s="77">
        <v>2.33</v>
      </c>
      <c r="M364" s="77">
        <f>K364*L364</f>
        <v>3495</v>
      </c>
    </row>
    <row r="365" spans="1:13" s="59" customFormat="1" ht="30">
      <c r="A365" s="57">
        <v>293</v>
      </c>
      <c r="B365" s="57">
        <v>65</v>
      </c>
      <c r="C365" s="65" t="s">
        <v>869</v>
      </c>
      <c r="D365" s="65" t="s">
        <v>27</v>
      </c>
      <c r="E365" s="70" t="s">
        <v>812</v>
      </c>
      <c r="F365" s="70" t="s">
        <v>870</v>
      </c>
      <c r="G365" s="78" t="s">
        <v>871</v>
      </c>
      <c r="H365" s="74" t="s">
        <v>872</v>
      </c>
      <c r="I365" s="68">
        <v>164</v>
      </c>
      <c r="J365" s="68">
        <v>5995</v>
      </c>
      <c r="K365" s="64"/>
      <c r="L365" s="63"/>
      <c r="M365" s="63"/>
    </row>
    <row r="366" spans="1:13" s="59" customFormat="1">
      <c r="A366" s="57"/>
      <c r="B366" s="57"/>
      <c r="C366" s="57"/>
      <c r="D366" s="57"/>
      <c r="E366" s="57"/>
      <c r="F366" s="57"/>
      <c r="G366" s="57"/>
      <c r="H366" s="57"/>
      <c r="I366" s="64">
        <v>164</v>
      </c>
      <c r="J366" s="64">
        <v>5995</v>
      </c>
      <c r="K366" s="76">
        <v>5995</v>
      </c>
      <c r="L366" s="77">
        <v>2.33</v>
      </c>
      <c r="M366" s="77">
        <f>K366*L366</f>
        <v>13968.35</v>
      </c>
    </row>
    <row r="367" spans="1:13" s="59" customFormat="1" ht="15">
      <c r="A367" s="57">
        <v>294</v>
      </c>
      <c r="B367" s="57">
        <v>66</v>
      </c>
      <c r="C367" s="72" t="s">
        <v>873</v>
      </c>
      <c r="D367" s="72" t="s">
        <v>27</v>
      </c>
      <c r="E367" s="66" t="s">
        <v>812</v>
      </c>
      <c r="F367" s="66" t="s">
        <v>874</v>
      </c>
      <c r="G367" s="78" t="s">
        <v>40</v>
      </c>
      <c r="H367" s="73" t="s">
        <v>875</v>
      </c>
      <c r="I367" s="67">
        <v>50</v>
      </c>
      <c r="J367" s="67">
        <v>2050</v>
      </c>
      <c r="K367" s="76"/>
      <c r="L367" s="77"/>
      <c r="M367" s="77"/>
    </row>
    <row r="368" spans="1:13" s="59" customFormat="1" ht="15">
      <c r="A368" s="57">
        <f>A367+1</f>
        <v>295</v>
      </c>
      <c r="B368" s="57"/>
      <c r="C368" s="72"/>
      <c r="D368" s="72"/>
      <c r="E368" s="66" t="s">
        <v>812</v>
      </c>
      <c r="F368" s="66" t="s">
        <v>876</v>
      </c>
      <c r="G368" s="78" t="s">
        <v>40</v>
      </c>
      <c r="H368" s="73" t="s">
        <v>877</v>
      </c>
      <c r="I368" s="67">
        <v>9</v>
      </c>
      <c r="J368" s="67">
        <v>241</v>
      </c>
      <c r="K368" s="76"/>
      <c r="L368" s="77"/>
      <c r="M368" s="77"/>
    </row>
    <row r="369" spans="1:13" s="59" customFormat="1" ht="15">
      <c r="A369" s="57">
        <f t="shared" ref="A369:A370" si="47">A368+1</f>
        <v>296</v>
      </c>
      <c r="B369" s="57"/>
      <c r="C369" s="72"/>
      <c r="D369" s="72"/>
      <c r="E369" s="66" t="s">
        <v>812</v>
      </c>
      <c r="F369" s="66" t="s">
        <v>878</v>
      </c>
      <c r="G369" s="78" t="s">
        <v>127</v>
      </c>
      <c r="H369" s="73" t="s">
        <v>879</v>
      </c>
      <c r="I369" s="67">
        <v>10</v>
      </c>
      <c r="J369" s="67">
        <v>75</v>
      </c>
      <c r="K369" s="76"/>
      <c r="L369" s="77"/>
      <c r="M369" s="77"/>
    </row>
    <row r="370" spans="1:13" s="59" customFormat="1" ht="15">
      <c r="A370" s="57">
        <f t="shared" si="47"/>
        <v>297</v>
      </c>
      <c r="B370" s="57"/>
      <c r="C370" s="72"/>
      <c r="D370" s="72"/>
      <c r="E370" s="66" t="s">
        <v>812</v>
      </c>
      <c r="F370" s="66" t="s">
        <v>880</v>
      </c>
      <c r="G370" s="78" t="s">
        <v>881</v>
      </c>
      <c r="H370" s="73" t="s">
        <v>882</v>
      </c>
      <c r="I370" s="67">
        <v>48</v>
      </c>
      <c r="J370" s="67">
        <v>235</v>
      </c>
      <c r="K370" s="76"/>
      <c r="L370" s="77"/>
      <c r="M370" s="77"/>
    </row>
    <row r="371" spans="1:13" s="59" customFormat="1">
      <c r="A371" s="57"/>
      <c r="B371" s="57"/>
      <c r="C371" s="57"/>
      <c r="D371" s="57"/>
      <c r="E371" s="57"/>
      <c r="F371" s="57"/>
      <c r="G371" s="57"/>
      <c r="H371" s="57"/>
      <c r="I371" s="64">
        <f>SUM(I367:I370)</f>
        <v>117</v>
      </c>
      <c r="J371" s="64">
        <f>SUM(J367:J370)</f>
        <v>2601</v>
      </c>
      <c r="K371" s="76">
        <v>2601</v>
      </c>
      <c r="L371" s="77">
        <v>2.33</v>
      </c>
      <c r="M371" s="77">
        <f>K371*L371</f>
        <v>6060.33</v>
      </c>
    </row>
    <row r="372" spans="1:13" s="59" customFormat="1" ht="15">
      <c r="A372" s="57">
        <v>298</v>
      </c>
      <c r="B372" s="57">
        <v>67</v>
      </c>
      <c r="C372" s="72" t="s">
        <v>883</v>
      </c>
      <c r="D372" s="72" t="s">
        <v>27</v>
      </c>
      <c r="E372" s="66" t="s">
        <v>812</v>
      </c>
      <c r="F372" s="66" t="s">
        <v>884</v>
      </c>
      <c r="G372" s="78" t="s">
        <v>40</v>
      </c>
      <c r="H372" s="73" t="s">
        <v>885</v>
      </c>
      <c r="I372" s="67">
        <v>4</v>
      </c>
      <c r="J372" s="67">
        <v>86</v>
      </c>
      <c r="K372" s="76"/>
      <c r="L372" s="77"/>
      <c r="M372" s="77"/>
    </row>
    <row r="373" spans="1:13" s="59" customFormat="1" ht="15">
      <c r="A373" s="57">
        <f>A372+1</f>
        <v>299</v>
      </c>
      <c r="B373" s="57"/>
      <c r="C373" s="72"/>
      <c r="D373" s="72"/>
      <c r="E373" s="66" t="s">
        <v>812</v>
      </c>
      <c r="F373" s="66" t="s">
        <v>886</v>
      </c>
      <c r="G373" s="78" t="s">
        <v>58</v>
      </c>
      <c r="H373" s="73" t="s">
        <v>887</v>
      </c>
      <c r="I373" s="67">
        <v>60</v>
      </c>
      <c r="J373" s="67">
        <v>300</v>
      </c>
      <c r="K373" s="76"/>
      <c r="L373" s="77"/>
      <c r="M373" s="77"/>
    </row>
    <row r="374" spans="1:13" s="59" customFormat="1" ht="15">
      <c r="A374" s="57">
        <f t="shared" ref="A374:A378" si="48">A373+1</f>
        <v>300</v>
      </c>
      <c r="B374" s="57"/>
      <c r="C374" s="72"/>
      <c r="D374" s="72"/>
      <c r="E374" s="66" t="s">
        <v>812</v>
      </c>
      <c r="F374" s="66" t="s">
        <v>888</v>
      </c>
      <c r="G374" s="78" t="s">
        <v>190</v>
      </c>
      <c r="H374" s="73" t="s">
        <v>889</v>
      </c>
      <c r="I374" s="67">
        <v>43</v>
      </c>
      <c r="J374" s="67">
        <v>790</v>
      </c>
      <c r="K374" s="76"/>
      <c r="L374" s="77"/>
      <c r="M374" s="77"/>
    </row>
    <row r="375" spans="1:13" s="59" customFormat="1" ht="15">
      <c r="A375" s="57">
        <f t="shared" si="48"/>
        <v>301</v>
      </c>
      <c r="B375" s="57"/>
      <c r="C375" s="72"/>
      <c r="D375" s="72"/>
      <c r="E375" s="66" t="s">
        <v>812</v>
      </c>
      <c r="F375" s="66" t="s">
        <v>890</v>
      </c>
      <c r="G375" s="78" t="s">
        <v>40</v>
      </c>
      <c r="H375" s="73" t="s">
        <v>891</v>
      </c>
      <c r="I375" s="67">
        <v>23</v>
      </c>
      <c r="J375" s="67">
        <v>405</v>
      </c>
      <c r="K375" s="76"/>
      <c r="L375" s="77"/>
      <c r="M375" s="77"/>
    </row>
    <row r="376" spans="1:13" s="59" customFormat="1" ht="15">
      <c r="A376" s="57">
        <f t="shared" si="48"/>
        <v>302</v>
      </c>
      <c r="B376" s="57"/>
      <c r="C376" s="72"/>
      <c r="D376" s="72"/>
      <c r="E376" s="66" t="s">
        <v>812</v>
      </c>
      <c r="F376" s="66" t="s">
        <v>892</v>
      </c>
      <c r="G376" s="78" t="s">
        <v>58</v>
      </c>
      <c r="H376" s="73" t="s">
        <v>893</v>
      </c>
      <c r="I376" s="67">
        <v>33</v>
      </c>
      <c r="J376" s="67">
        <v>427</v>
      </c>
      <c r="K376" s="76"/>
      <c r="L376" s="77"/>
      <c r="M376" s="77"/>
    </row>
    <row r="377" spans="1:13" s="59" customFormat="1" ht="15">
      <c r="A377" s="57">
        <f t="shared" si="48"/>
        <v>303</v>
      </c>
      <c r="B377" s="57"/>
      <c r="C377" s="72"/>
      <c r="D377" s="72"/>
      <c r="E377" s="66" t="s">
        <v>812</v>
      </c>
      <c r="F377" s="66" t="s">
        <v>894</v>
      </c>
      <c r="G377" s="78" t="s">
        <v>140</v>
      </c>
      <c r="H377" s="73" t="s">
        <v>895</v>
      </c>
      <c r="I377" s="67">
        <v>30</v>
      </c>
      <c r="J377" s="67">
        <v>694</v>
      </c>
      <c r="K377" s="76"/>
      <c r="L377" s="77"/>
      <c r="M377" s="77"/>
    </row>
    <row r="378" spans="1:13" s="59" customFormat="1" ht="15">
      <c r="A378" s="57">
        <f t="shared" si="48"/>
        <v>304</v>
      </c>
      <c r="B378" s="57"/>
      <c r="C378" s="72"/>
      <c r="D378" s="72"/>
      <c r="E378" s="66" t="s">
        <v>812</v>
      </c>
      <c r="F378" s="66" t="s">
        <v>896</v>
      </c>
      <c r="G378" s="78" t="s">
        <v>149</v>
      </c>
      <c r="H378" s="73" t="s">
        <v>897</v>
      </c>
      <c r="I378" s="67">
        <v>14</v>
      </c>
      <c r="J378" s="67">
        <v>188</v>
      </c>
      <c r="K378" s="76"/>
      <c r="L378" s="77"/>
      <c r="M378" s="77"/>
    </row>
    <row r="379" spans="1:13" s="59" customFormat="1">
      <c r="A379" s="57"/>
      <c r="B379" s="57"/>
      <c r="C379" s="57"/>
      <c r="D379" s="57"/>
      <c r="E379" s="57"/>
      <c r="F379" s="57"/>
      <c r="G379" s="57"/>
      <c r="H379" s="57"/>
      <c r="I379" s="64">
        <f>SUM(I372:I378)</f>
        <v>207</v>
      </c>
      <c r="J379" s="64">
        <f>SUM(J372:J378)</f>
        <v>2890</v>
      </c>
      <c r="K379" s="76">
        <v>2890</v>
      </c>
      <c r="L379" s="77">
        <v>2.33</v>
      </c>
      <c r="M379" s="77">
        <f>K379*L379</f>
        <v>6733.7</v>
      </c>
    </row>
    <row r="380" spans="1:13" s="59" customFormat="1" ht="15">
      <c r="A380" s="57">
        <v>305</v>
      </c>
      <c r="B380" s="57">
        <v>68</v>
      </c>
      <c r="C380" s="72" t="s">
        <v>898</v>
      </c>
      <c r="D380" s="72" t="s">
        <v>27</v>
      </c>
      <c r="E380" s="66" t="s">
        <v>812</v>
      </c>
      <c r="F380" s="66" t="s">
        <v>899</v>
      </c>
      <c r="G380" s="78" t="s">
        <v>900</v>
      </c>
      <c r="H380" s="73" t="s">
        <v>901</v>
      </c>
      <c r="I380" s="67">
        <v>3</v>
      </c>
      <c r="J380" s="67">
        <v>28</v>
      </c>
      <c r="K380" s="76"/>
      <c r="L380" s="77"/>
      <c r="M380" s="77"/>
    </row>
    <row r="381" spans="1:13" s="59" customFormat="1" ht="15">
      <c r="A381" s="57">
        <f>A380+1</f>
        <v>306</v>
      </c>
      <c r="B381" s="57"/>
      <c r="C381" s="72"/>
      <c r="D381" s="72"/>
      <c r="E381" s="66" t="s">
        <v>812</v>
      </c>
      <c r="F381" s="66" t="s">
        <v>902</v>
      </c>
      <c r="G381" s="78" t="s">
        <v>900</v>
      </c>
      <c r="H381" s="73" t="s">
        <v>903</v>
      </c>
      <c r="I381" s="67">
        <v>32</v>
      </c>
      <c r="J381" s="67">
        <v>385</v>
      </c>
      <c r="K381" s="76"/>
      <c r="L381" s="77"/>
      <c r="M381" s="77"/>
    </row>
    <row r="382" spans="1:13" s="59" customFormat="1" ht="15">
      <c r="A382" s="57">
        <f t="shared" ref="A382:A386" si="49">A381+1</f>
        <v>307</v>
      </c>
      <c r="B382" s="57"/>
      <c r="C382" s="72"/>
      <c r="D382" s="72"/>
      <c r="E382" s="66" t="s">
        <v>812</v>
      </c>
      <c r="F382" s="66" t="s">
        <v>904</v>
      </c>
      <c r="G382" s="78" t="s">
        <v>91</v>
      </c>
      <c r="H382" s="73" t="s">
        <v>905</v>
      </c>
      <c r="I382" s="67">
        <v>2</v>
      </c>
      <c r="J382" s="67">
        <v>25</v>
      </c>
      <c r="K382" s="76"/>
      <c r="L382" s="77"/>
      <c r="M382" s="77"/>
    </row>
    <row r="383" spans="1:13" s="59" customFormat="1" ht="15">
      <c r="A383" s="57">
        <f t="shared" si="49"/>
        <v>308</v>
      </c>
      <c r="B383" s="57"/>
      <c r="C383" s="72"/>
      <c r="D383" s="72"/>
      <c r="E383" s="66" t="s">
        <v>812</v>
      </c>
      <c r="F383" s="66" t="s">
        <v>906</v>
      </c>
      <c r="G383" s="78" t="s">
        <v>162</v>
      </c>
      <c r="H383" s="73" t="s">
        <v>907</v>
      </c>
      <c r="I383" s="67">
        <v>4</v>
      </c>
      <c r="J383" s="67">
        <v>100</v>
      </c>
      <c r="K383" s="76"/>
      <c r="L383" s="77"/>
      <c r="M383" s="77"/>
    </row>
    <row r="384" spans="1:13" s="59" customFormat="1" ht="15">
      <c r="A384" s="57">
        <f t="shared" si="49"/>
        <v>309</v>
      </c>
      <c r="B384" s="57"/>
      <c r="C384" s="72"/>
      <c r="D384" s="72"/>
      <c r="E384" s="66" t="s">
        <v>812</v>
      </c>
      <c r="F384" s="66" t="s">
        <v>908</v>
      </c>
      <c r="G384" s="78" t="s">
        <v>97</v>
      </c>
      <c r="H384" s="73" t="s">
        <v>909</v>
      </c>
      <c r="I384" s="67">
        <v>18</v>
      </c>
      <c r="J384" s="67">
        <v>301</v>
      </c>
      <c r="K384" s="76"/>
      <c r="L384" s="77"/>
      <c r="M384" s="77"/>
    </row>
    <row r="385" spans="1:13" s="59" customFormat="1" ht="15">
      <c r="A385" s="57">
        <f t="shared" si="49"/>
        <v>310</v>
      </c>
      <c r="B385" s="57"/>
      <c r="C385" s="72"/>
      <c r="D385" s="72"/>
      <c r="E385" s="66" t="s">
        <v>812</v>
      </c>
      <c r="F385" s="66" t="s">
        <v>910</v>
      </c>
      <c r="G385" s="78" t="s">
        <v>132</v>
      </c>
      <c r="H385" s="73" t="s">
        <v>911</v>
      </c>
      <c r="I385" s="67">
        <v>50</v>
      </c>
      <c r="J385" s="67">
        <v>2006</v>
      </c>
      <c r="K385" s="76"/>
      <c r="L385" s="77"/>
      <c r="M385" s="77"/>
    </row>
    <row r="386" spans="1:13" s="59" customFormat="1" ht="30">
      <c r="A386" s="57">
        <f t="shared" si="49"/>
        <v>311</v>
      </c>
      <c r="B386" s="57"/>
      <c r="C386" s="72"/>
      <c r="D386" s="72"/>
      <c r="E386" s="66" t="s">
        <v>812</v>
      </c>
      <c r="F386" s="66" t="s">
        <v>912</v>
      </c>
      <c r="G386" s="78" t="s">
        <v>913</v>
      </c>
      <c r="H386" s="73" t="s">
        <v>914</v>
      </c>
      <c r="I386" s="67">
        <v>38</v>
      </c>
      <c r="J386" s="67">
        <v>554</v>
      </c>
      <c r="K386" s="76"/>
      <c r="L386" s="77"/>
      <c r="M386" s="77"/>
    </row>
    <row r="387" spans="1:13" s="59" customFormat="1">
      <c r="A387" s="57"/>
      <c r="B387" s="57"/>
      <c r="C387" s="57"/>
      <c r="D387" s="57"/>
      <c r="E387" s="57"/>
      <c r="F387" s="57"/>
      <c r="G387" s="57"/>
      <c r="H387" s="57"/>
      <c r="I387" s="64">
        <f>SUM(I380:I386)</f>
        <v>147</v>
      </c>
      <c r="J387" s="64">
        <f>SUM(J380:J386)</f>
        <v>3399</v>
      </c>
      <c r="K387" s="76">
        <v>3399</v>
      </c>
      <c r="L387" s="77">
        <v>2.33</v>
      </c>
      <c r="M387" s="77">
        <f>K387*L387</f>
        <v>7919.67</v>
      </c>
    </row>
    <row r="388" spans="1:13" s="59" customFormat="1" ht="15">
      <c r="A388" s="57">
        <v>312</v>
      </c>
      <c r="B388" s="57">
        <v>69</v>
      </c>
      <c r="C388" s="72" t="s">
        <v>915</v>
      </c>
      <c r="D388" s="72" t="s">
        <v>27</v>
      </c>
      <c r="E388" s="66" t="s">
        <v>812</v>
      </c>
      <c r="F388" s="66" t="s">
        <v>916</v>
      </c>
      <c r="G388" s="78" t="s">
        <v>56</v>
      </c>
      <c r="H388" s="73" t="s">
        <v>917</v>
      </c>
      <c r="I388" s="67">
        <v>22</v>
      </c>
      <c r="J388" s="67">
        <v>475</v>
      </c>
      <c r="K388" s="76"/>
      <c r="L388" s="77"/>
      <c r="M388" s="77"/>
    </row>
    <row r="389" spans="1:13" s="59" customFormat="1" ht="15">
      <c r="A389" s="57">
        <f>A388+1</f>
        <v>313</v>
      </c>
      <c r="B389" s="57"/>
      <c r="C389" s="72"/>
      <c r="D389" s="72"/>
      <c r="E389" s="66" t="s">
        <v>812</v>
      </c>
      <c r="F389" s="66" t="s">
        <v>918</v>
      </c>
      <c r="G389" s="78" t="s">
        <v>919</v>
      </c>
      <c r="H389" s="73" t="s">
        <v>920</v>
      </c>
      <c r="I389" s="67">
        <v>40</v>
      </c>
      <c r="J389" s="67">
        <v>364</v>
      </c>
      <c r="K389" s="76"/>
      <c r="L389" s="77"/>
      <c r="M389" s="77"/>
    </row>
    <row r="390" spans="1:13" s="59" customFormat="1" ht="15">
      <c r="A390" s="57">
        <f t="shared" ref="A390:A393" si="50">A389+1</f>
        <v>314</v>
      </c>
      <c r="B390" s="57"/>
      <c r="C390" s="72"/>
      <c r="D390" s="72"/>
      <c r="E390" s="66" t="s">
        <v>812</v>
      </c>
      <c r="F390" s="66" t="s">
        <v>921</v>
      </c>
      <c r="G390" s="78" t="s">
        <v>35</v>
      </c>
      <c r="H390" s="73" t="s">
        <v>922</v>
      </c>
      <c r="I390" s="67">
        <v>4</v>
      </c>
      <c r="J390" s="67">
        <v>47</v>
      </c>
      <c r="K390" s="76"/>
      <c r="L390" s="77"/>
      <c r="M390" s="77"/>
    </row>
    <row r="391" spans="1:13" s="59" customFormat="1" ht="15">
      <c r="A391" s="57">
        <f t="shared" si="50"/>
        <v>315</v>
      </c>
      <c r="B391" s="57"/>
      <c r="C391" s="72"/>
      <c r="D391" s="72"/>
      <c r="E391" s="66" t="s">
        <v>812</v>
      </c>
      <c r="F391" s="66" t="s">
        <v>923</v>
      </c>
      <c r="G391" s="78" t="s">
        <v>123</v>
      </c>
      <c r="H391" s="73" t="s">
        <v>924</v>
      </c>
      <c r="I391" s="67">
        <v>10</v>
      </c>
      <c r="J391" s="67">
        <v>130</v>
      </c>
      <c r="K391" s="76"/>
      <c r="L391" s="77"/>
      <c r="M391" s="77"/>
    </row>
    <row r="392" spans="1:13" s="59" customFormat="1" ht="15">
      <c r="A392" s="57">
        <f t="shared" si="50"/>
        <v>316</v>
      </c>
      <c r="B392" s="57"/>
      <c r="C392" s="72"/>
      <c r="D392" s="72"/>
      <c r="E392" s="66" t="s">
        <v>812</v>
      </c>
      <c r="F392" s="66" t="s">
        <v>925</v>
      </c>
      <c r="G392" s="78" t="s">
        <v>710</v>
      </c>
      <c r="H392" s="73" t="s">
        <v>926</v>
      </c>
      <c r="I392" s="67">
        <v>8</v>
      </c>
      <c r="J392" s="67">
        <v>54</v>
      </c>
      <c r="K392" s="76"/>
      <c r="L392" s="77"/>
      <c r="M392" s="77"/>
    </row>
    <row r="393" spans="1:13" s="59" customFormat="1" ht="15">
      <c r="A393" s="57">
        <f t="shared" si="50"/>
        <v>317</v>
      </c>
      <c r="B393" s="57"/>
      <c r="C393" s="72"/>
      <c r="D393" s="72"/>
      <c r="E393" s="66" t="s">
        <v>812</v>
      </c>
      <c r="F393" s="66" t="s">
        <v>927</v>
      </c>
      <c r="G393" s="78" t="s">
        <v>710</v>
      </c>
      <c r="H393" s="73" t="s">
        <v>928</v>
      </c>
      <c r="I393" s="67">
        <v>72</v>
      </c>
      <c r="J393" s="67">
        <v>370</v>
      </c>
      <c r="K393" s="76"/>
      <c r="L393" s="77"/>
      <c r="M393" s="77"/>
    </row>
    <row r="394" spans="1:13" s="59" customFormat="1">
      <c r="A394" s="57"/>
      <c r="B394" s="57"/>
      <c r="C394" s="57"/>
      <c r="D394" s="57"/>
      <c r="E394" s="57"/>
      <c r="F394" s="57"/>
      <c r="G394" s="57"/>
      <c r="H394" s="57"/>
      <c r="I394" s="64">
        <f>SUM(I388:I393)</f>
        <v>156</v>
      </c>
      <c r="J394" s="64">
        <f>SUM(J388:J393)</f>
        <v>1440</v>
      </c>
      <c r="K394" s="76">
        <v>1500</v>
      </c>
      <c r="L394" s="77">
        <v>2.33</v>
      </c>
      <c r="M394" s="77">
        <f>K394*L394</f>
        <v>3495</v>
      </c>
    </row>
    <row r="395" spans="1:13" s="59" customFormat="1" ht="15">
      <c r="A395" s="57">
        <v>318</v>
      </c>
      <c r="B395" s="57">
        <v>70</v>
      </c>
      <c r="C395" s="72" t="s">
        <v>929</v>
      </c>
      <c r="D395" s="72" t="s">
        <v>27</v>
      </c>
      <c r="E395" s="66" t="s">
        <v>812</v>
      </c>
      <c r="F395" s="66" t="s">
        <v>930</v>
      </c>
      <c r="G395" s="78" t="s">
        <v>79</v>
      </c>
      <c r="H395" s="73" t="s">
        <v>931</v>
      </c>
      <c r="I395" s="67">
        <v>5</v>
      </c>
      <c r="J395" s="67">
        <v>127</v>
      </c>
      <c r="K395" s="76"/>
      <c r="L395" s="77"/>
      <c r="M395" s="77"/>
    </row>
    <row r="396" spans="1:13" s="59" customFormat="1" ht="15">
      <c r="A396" s="57">
        <f>A395+1</f>
        <v>319</v>
      </c>
      <c r="B396" s="57"/>
      <c r="C396" s="72"/>
      <c r="D396" s="72"/>
      <c r="E396" s="66" t="s">
        <v>812</v>
      </c>
      <c r="F396" s="66" t="s">
        <v>932</v>
      </c>
      <c r="G396" s="78" t="s">
        <v>370</v>
      </c>
      <c r="H396" s="73" t="s">
        <v>933</v>
      </c>
      <c r="I396" s="67">
        <v>50</v>
      </c>
      <c r="J396" s="67">
        <v>2050</v>
      </c>
      <c r="K396" s="76"/>
      <c r="L396" s="77"/>
      <c r="M396" s="77"/>
    </row>
    <row r="397" spans="1:13" s="59" customFormat="1">
      <c r="A397" s="57"/>
      <c r="B397" s="57"/>
      <c r="C397" s="57"/>
      <c r="D397" s="57"/>
      <c r="E397" s="57"/>
      <c r="F397" s="57"/>
      <c r="G397" s="57"/>
      <c r="H397" s="57"/>
      <c r="I397" s="64">
        <f>SUM(I395:I396)</f>
        <v>55</v>
      </c>
      <c r="J397" s="64">
        <f>SUM(J395:J396)</f>
        <v>2177</v>
      </c>
      <c r="K397" s="76">
        <v>2177</v>
      </c>
      <c r="L397" s="77">
        <v>2.33</v>
      </c>
      <c r="M397" s="77">
        <f>K397*L397</f>
        <v>5072.41</v>
      </c>
    </row>
    <row r="398" spans="1:13" s="59" customFormat="1" ht="15">
      <c r="A398" s="57">
        <v>320</v>
      </c>
      <c r="B398" s="57">
        <v>71</v>
      </c>
      <c r="C398" s="72" t="s">
        <v>934</v>
      </c>
      <c r="D398" s="72" t="s">
        <v>27</v>
      </c>
      <c r="E398" s="66" t="s">
        <v>812</v>
      </c>
      <c r="F398" s="66" t="s">
        <v>935</v>
      </c>
      <c r="G398" s="78" t="s">
        <v>936</v>
      </c>
      <c r="H398" s="73" t="s">
        <v>937</v>
      </c>
      <c r="I398" s="67">
        <v>100</v>
      </c>
      <c r="J398" s="67">
        <v>4012</v>
      </c>
      <c r="K398" s="76"/>
      <c r="L398" s="77"/>
      <c r="M398" s="77"/>
    </row>
    <row r="399" spans="1:13" s="59" customFormat="1" ht="15">
      <c r="A399" s="57">
        <f>A398+1</f>
        <v>321</v>
      </c>
      <c r="B399" s="57"/>
      <c r="C399" s="72"/>
      <c r="D399" s="72"/>
      <c r="E399" s="66" t="s">
        <v>812</v>
      </c>
      <c r="F399" s="66" t="s">
        <v>938</v>
      </c>
      <c r="G399" s="78" t="s">
        <v>118</v>
      </c>
      <c r="H399" s="73" t="s">
        <v>939</v>
      </c>
      <c r="I399" s="67">
        <v>75</v>
      </c>
      <c r="J399" s="67">
        <v>2930</v>
      </c>
      <c r="K399" s="76"/>
      <c r="L399" s="77"/>
      <c r="M399" s="77"/>
    </row>
    <row r="400" spans="1:13" s="59" customFormat="1">
      <c r="A400" s="57"/>
      <c r="B400" s="57"/>
      <c r="C400" s="57"/>
      <c r="D400" s="57"/>
      <c r="E400" s="57"/>
      <c r="F400" s="57"/>
      <c r="G400" s="57"/>
      <c r="H400" s="57"/>
      <c r="I400" s="64">
        <f>SUM(I398:I399)</f>
        <v>175</v>
      </c>
      <c r="J400" s="64">
        <f>SUM(J398:J399)</f>
        <v>6942</v>
      </c>
      <c r="K400" s="76">
        <v>6942</v>
      </c>
      <c r="L400" s="77">
        <v>2.33</v>
      </c>
      <c r="M400" s="77">
        <f>K400*L400</f>
        <v>16174.86</v>
      </c>
    </row>
    <row r="401" spans="1:13" s="59" customFormat="1" ht="15">
      <c r="A401" s="57">
        <v>322</v>
      </c>
      <c r="B401" s="57">
        <v>72</v>
      </c>
      <c r="C401" s="72" t="s">
        <v>940</v>
      </c>
      <c r="D401" s="72" t="s">
        <v>27</v>
      </c>
      <c r="E401" s="66" t="s">
        <v>812</v>
      </c>
      <c r="F401" s="66" t="s">
        <v>941</v>
      </c>
      <c r="G401" s="78" t="s">
        <v>62</v>
      </c>
      <c r="H401" s="73" t="s">
        <v>942</v>
      </c>
      <c r="I401" s="67">
        <v>9</v>
      </c>
      <c r="J401" s="67">
        <v>160</v>
      </c>
      <c r="K401" s="76"/>
      <c r="L401" s="77"/>
      <c r="M401" s="77"/>
    </row>
    <row r="402" spans="1:13" s="59" customFormat="1" ht="15">
      <c r="A402" s="57">
        <f>A401+1</f>
        <v>323</v>
      </c>
      <c r="B402" s="57"/>
      <c r="C402" s="72"/>
      <c r="D402" s="72"/>
      <c r="E402" s="66" t="s">
        <v>812</v>
      </c>
      <c r="F402" s="66" t="s">
        <v>943</v>
      </c>
      <c r="G402" s="78" t="s">
        <v>62</v>
      </c>
      <c r="H402" s="73" t="s">
        <v>944</v>
      </c>
      <c r="I402" s="67">
        <v>55</v>
      </c>
      <c r="J402" s="67">
        <v>2082</v>
      </c>
      <c r="K402" s="76"/>
      <c r="L402" s="77"/>
      <c r="M402" s="77"/>
    </row>
    <row r="403" spans="1:13" s="59" customFormat="1" ht="15">
      <c r="A403" s="57">
        <f t="shared" ref="A403" si="51">A402+1</f>
        <v>324</v>
      </c>
      <c r="B403" s="57"/>
      <c r="C403" s="72"/>
      <c r="D403" s="72"/>
      <c r="E403" s="66" t="s">
        <v>812</v>
      </c>
      <c r="F403" s="66" t="s">
        <v>945</v>
      </c>
      <c r="G403" s="78" t="s">
        <v>52</v>
      </c>
      <c r="H403" s="73" t="s">
        <v>946</v>
      </c>
      <c r="I403" s="67">
        <v>46</v>
      </c>
      <c r="J403" s="67">
        <v>646</v>
      </c>
      <c r="K403" s="76"/>
      <c r="L403" s="77"/>
      <c r="M403" s="77"/>
    </row>
    <row r="404" spans="1:13" s="59" customFormat="1">
      <c r="A404" s="57"/>
      <c r="B404" s="57"/>
      <c r="C404" s="57"/>
      <c r="D404" s="57"/>
      <c r="E404" s="57"/>
      <c r="F404" s="57"/>
      <c r="G404" s="57"/>
      <c r="H404" s="57"/>
      <c r="I404" s="64">
        <f>SUM(I401:I403)</f>
        <v>110</v>
      </c>
      <c r="J404" s="64">
        <f>SUM(J401:J403)</f>
        <v>2888</v>
      </c>
      <c r="K404" s="76">
        <v>2888</v>
      </c>
      <c r="L404" s="77">
        <v>2.33</v>
      </c>
      <c r="M404" s="77">
        <f>K404*L404</f>
        <v>6729.04</v>
      </c>
    </row>
    <row r="405" spans="1:13" s="59" customFormat="1" ht="15">
      <c r="A405" s="57">
        <v>325</v>
      </c>
      <c r="B405" s="57">
        <v>73</v>
      </c>
      <c r="C405" s="72" t="s">
        <v>947</v>
      </c>
      <c r="D405" s="72" t="s">
        <v>27</v>
      </c>
      <c r="E405" s="66" t="s">
        <v>812</v>
      </c>
      <c r="F405" s="66" t="s">
        <v>948</v>
      </c>
      <c r="G405" s="78" t="s">
        <v>104</v>
      </c>
      <c r="H405" s="73" t="s">
        <v>949</v>
      </c>
      <c r="I405" s="67">
        <v>5</v>
      </c>
      <c r="J405" s="67">
        <v>132</v>
      </c>
      <c r="K405" s="76"/>
      <c r="L405" s="77"/>
      <c r="M405" s="77"/>
    </row>
    <row r="406" spans="1:13" s="59" customFormat="1" ht="15">
      <c r="A406" s="57">
        <f>A405+1</f>
        <v>326</v>
      </c>
      <c r="B406" s="57"/>
      <c r="C406" s="72"/>
      <c r="D406" s="72"/>
      <c r="E406" s="66" t="s">
        <v>812</v>
      </c>
      <c r="F406" s="66" t="s">
        <v>950</v>
      </c>
      <c r="G406" s="78" t="s">
        <v>622</v>
      </c>
      <c r="H406" s="73" t="s">
        <v>951</v>
      </c>
      <c r="I406" s="67">
        <v>59</v>
      </c>
      <c r="J406" s="67">
        <v>2187</v>
      </c>
      <c r="K406" s="76"/>
      <c r="L406" s="77"/>
      <c r="M406" s="77"/>
    </row>
    <row r="407" spans="1:13" s="59" customFormat="1" ht="15">
      <c r="A407" s="57">
        <f t="shared" ref="A407:A408" si="52">A406+1</f>
        <v>327</v>
      </c>
      <c r="B407" s="57"/>
      <c r="C407" s="72"/>
      <c r="D407" s="72"/>
      <c r="E407" s="66" t="s">
        <v>812</v>
      </c>
      <c r="F407" s="66" t="s">
        <v>952</v>
      </c>
      <c r="G407" s="78" t="s">
        <v>51</v>
      </c>
      <c r="H407" s="73" t="s">
        <v>953</v>
      </c>
      <c r="I407" s="67">
        <v>13</v>
      </c>
      <c r="J407" s="67">
        <v>72</v>
      </c>
      <c r="K407" s="76"/>
      <c r="L407" s="77"/>
      <c r="M407" s="77"/>
    </row>
    <row r="408" spans="1:13" s="59" customFormat="1" ht="15">
      <c r="A408" s="57">
        <f t="shared" si="52"/>
        <v>328</v>
      </c>
      <c r="B408" s="57"/>
      <c r="C408" s="72"/>
      <c r="D408" s="72"/>
      <c r="E408" s="66" t="s">
        <v>812</v>
      </c>
      <c r="F408" s="66" t="s">
        <v>954</v>
      </c>
      <c r="G408" s="78" t="s">
        <v>51</v>
      </c>
      <c r="H408" s="73" t="s">
        <v>955</v>
      </c>
      <c r="I408" s="67">
        <v>8</v>
      </c>
      <c r="J408" s="67">
        <v>219</v>
      </c>
      <c r="K408" s="76"/>
      <c r="L408" s="77"/>
      <c r="M408" s="77"/>
    </row>
    <row r="409" spans="1:13" s="59" customFormat="1">
      <c r="A409" s="57"/>
      <c r="B409" s="57"/>
      <c r="C409" s="57"/>
      <c r="D409" s="57"/>
      <c r="E409" s="57"/>
      <c r="F409" s="57"/>
      <c r="G409" s="57"/>
      <c r="H409" s="57"/>
      <c r="I409" s="64">
        <f>SUM(I405:I408)</f>
        <v>85</v>
      </c>
      <c r="J409" s="64">
        <f>SUM(J405:J408)</f>
        <v>2610</v>
      </c>
      <c r="K409" s="76">
        <v>2610</v>
      </c>
      <c r="L409" s="77">
        <v>2.33</v>
      </c>
      <c r="M409" s="77">
        <f>K409*L409</f>
        <v>6081.3</v>
      </c>
    </row>
    <row r="410" spans="1:13" s="59" customFormat="1" ht="15">
      <c r="A410" s="57">
        <v>329</v>
      </c>
      <c r="B410" s="57">
        <v>74</v>
      </c>
      <c r="C410" s="72" t="s">
        <v>956</v>
      </c>
      <c r="D410" s="72" t="s">
        <v>27</v>
      </c>
      <c r="E410" s="66" t="s">
        <v>812</v>
      </c>
      <c r="F410" s="66" t="s">
        <v>957</v>
      </c>
      <c r="G410" s="78" t="s">
        <v>73</v>
      </c>
      <c r="H410" s="73" t="s">
        <v>958</v>
      </c>
      <c r="I410" s="67">
        <v>5</v>
      </c>
      <c r="J410" s="67">
        <v>132</v>
      </c>
      <c r="K410" s="76"/>
      <c r="L410" s="77"/>
      <c r="M410" s="77"/>
    </row>
    <row r="411" spans="1:13" s="59" customFormat="1" ht="30">
      <c r="A411" s="57">
        <f>A410+1</f>
        <v>330</v>
      </c>
      <c r="B411" s="57"/>
      <c r="C411" s="72"/>
      <c r="D411" s="72"/>
      <c r="E411" s="66" t="s">
        <v>812</v>
      </c>
      <c r="F411" s="66" t="s">
        <v>959</v>
      </c>
      <c r="G411" s="78" t="s">
        <v>74</v>
      </c>
      <c r="H411" s="73" t="s">
        <v>960</v>
      </c>
      <c r="I411" s="67">
        <v>76</v>
      </c>
      <c r="J411" s="67">
        <v>2342</v>
      </c>
      <c r="K411" s="76"/>
      <c r="L411" s="77"/>
      <c r="M411" s="77"/>
    </row>
    <row r="412" spans="1:13" s="59" customFormat="1" ht="15">
      <c r="A412" s="57">
        <f t="shared" ref="A412" si="53">A411+1</f>
        <v>331</v>
      </c>
      <c r="B412" s="57"/>
      <c r="C412" s="72"/>
      <c r="D412" s="72"/>
      <c r="E412" s="66" t="s">
        <v>812</v>
      </c>
      <c r="F412" s="66" t="s">
        <v>961</v>
      </c>
      <c r="G412" s="78" t="s">
        <v>962</v>
      </c>
      <c r="H412" s="73" t="s">
        <v>963</v>
      </c>
      <c r="I412" s="67">
        <v>12</v>
      </c>
      <c r="J412" s="67">
        <v>68</v>
      </c>
      <c r="K412" s="76"/>
      <c r="L412" s="77"/>
      <c r="M412" s="77"/>
    </row>
    <row r="413" spans="1:13" s="59" customFormat="1">
      <c r="A413" s="57"/>
      <c r="B413" s="57"/>
      <c r="C413" s="57"/>
      <c r="D413" s="57"/>
      <c r="E413" s="57"/>
      <c r="F413" s="57"/>
      <c r="G413" s="57"/>
      <c r="H413" s="57"/>
      <c r="I413" s="64">
        <f>SUM(I410:I412)</f>
        <v>93</v>
      </c>
      <c r="J413" s="64">
        <f>SUM(J410:J412)</f>
        <v>2542</v>
      </c>
      <c r="K413" s="76">
        <v>2542</v>
      </c>
      <c r="L413" s="77">
        <v>2.33</v>
      </c>
      <c r="M413" s="77">
        <f>K413*L413</f>
        <v>5922.8600000000006</v>
      </c>
    </row>
    <row r="414" spans="1:13" s="59" customFormat="1" ht="30">
      <c r="A414" s="57">
        <v>332</v>
      </c>
      <c r="B414" s="57">
        <v>75</v>
      </c>
      <c r="C414" s="72" t="s">
        <v>964</v>
      </c>
      <c r="D414" s="72" t="s">
        <v>27</v>
      </c>
      <c r="E414" s="66" t="s">
        <v>812</v>
      </c>
      <c r="F414" s="66" t="s">
        <v>965</v>
      </c>
      <c r="G414" s="78" t="s">
        <v>966</v>
      </c>
      <c r="H414" s="73" t="s">
        <v>967</v>
      </c>
      <c r="I414" s="67">
        <v>133</v>
      </c>
      <c r="J414" s="67">
        <v>2616</v>
      </c>
      <c r="K414" s="76"/>
      <c r="L414" s="77"/>
      <c r="M414" s="77"/>
    </row>
    <row r="415" spans="1:13" s="59" customFormat="1" ht="15">
      <c r="A415" s="57">
        <f>A414+1</f>
        <v>333</v>
      </c>
      <c r="B415" s="57"/>
      <c r="C415" s="72"/>
      <c r="D415" s="72"/>
      <c r="E415" s="66" t="s">
        <v>812</v>
      </c>
      <c r="F415" s="66" t="s">
        <v>968</v>
      </c>
      <c r="G415" s="78" t="s">
        <v>969</v>
      </c>
      <c r="H415" s="73" t="s">
        <v>970</v>
      </c>
      <c r="I415" s="67">
        <v>16</v>
      </c>
      <c r="J415" s="67">
        <v>143</v>
      </c>
      <c r="K415" s="76"/>
      <c r="L415" s="77"/>
      <c r="M415" s="77"/>
    </row>
    <row r="416" spans="1:13" s="59" customFormat="1">
      <c r="A416" s="57"/>
      <c r="B416" s="57"/>
      <c r="C416" s="57"/>
      <c r="D416" s="57"/>
      <c r="E416" s="57"/>
      <c r="F416" s="57"/>
      <c r="G416" s="57"/>
      <c r="H416" s="57"/>
      <c r="I416" s="64">
        <f>SUM(I414:I415)</f>
        <v>149</v>
      </c>
      <c r="J416" s="64">
        <f>SUM(J414:J415)</f>
        <v>2759</v>
      </c>
      <c r="K416" s="76">
        <v>2759</v>
      </c>
      <c r="L416" s="77">
        <v>2.33</v>
      </c>
      <c r="M416" s="77">
        <f>K416*L416</f>
        <v>6428.47</v>
      </c>
    </row>
    <row r="417" spans="1:13" s="59" customFormat="1" ht="15">
      <c r="A417" s="57">
        <v>334</v>
      </c>
      <c r="B417" s="57">
        <v>76</v>
      </c>
      <c r="C417" s="72" t="s">
        <v>971</v>
      </c>
      <c r="D417" s="72" t="s">
        <v>27</v>
      </c>
      <c r="E417" s="66" t="s">
        <v>812</v>
      </c>
      <c r="F417" s="66" t="s">
        <v>972</v>
      </c>
      <c r="G417" s="78" t="s">
        <v>30</v>
      </c>
      <c r="H417" s="73" t="s">
        <v>973</v>
      </c>
      <c r="I417" s="67">
        <v>3</v>
      </c>
      <c r="J417" s="67">
        <v>702</v>
      </c>
      <c r="K417" s="76"/>
      <c r="L417" s="77"/>
      <c r="M417" s="77"/>
    </row>
    <row r="418" spans="1:13" s="59" customFormat="1" ht="15">
      <c r="A418" s="57">
        <f>A417+1</f>
        <v>335</v>
      </c>
      <c r="B418" s="57"/>
      <c r="C418" s="72"/>
      <c r="D418" s="72"/>
      <c r="E418" s="66" t="s">
        <v>812</v>
      </c>
      <c r="F418" s="66" t="s">
        <v>974</v>
      </c>
      <c r="G418" s="78" t="s">
        <v>77</v>
      </c>
      <c r="H418" s="73" t="s">
        <v>975</v>
      </c>
      <c r="I418" s="67">
        <v>5</v>
      </c>
      <c r="J418" s="67">
        <v>132</v>
      </c>
      <c r="K418" s="76"/>
      <c r="L418" s="77"/>
      <c r="M418" s="77"/>
    </row>
    <row r="419" spans="1:13" s="59" customFormat="1" ht="15">
      <c r="A419" s="57">
        <f t="shared" ref="A419" si="54">A418+1</f>
        <v>336</v>
      </c>
      <c r="B419" s="57"/>
      <c r="C419" s="72"/>
      <c r="D419" s="72"/>
      <c r="E419" s="66" t="s">
        <v>812</v>
      </c>
      <c r="F419" s="66" t="s">
        <v>976</v>
      </c>
      <c r="G419" s="78" t="s">
        <v>77</v>
      </c>
      <c r="H419" s="73" t="s">
        <v>977</v>
      </c>
      <c r="I419" s="67">
        <v>50</v>
      </c>
      <c r="J419" s="67">
        <v>2050</v>
      </c>
      <c r="K419" s="76"/>
      <c r="L419" s="77"/>
      <c r="M419" s="77"/>
    </row>
    <row r="420" spans="1:13" s="59" customFormat="1">
      <c r="A420" s="57"/>
      <c r="B420" s="57"/>
      <c r="C420" s="57"/>
      <c r="D420" s="57"/>
      <c r="E420" s="57"/>
      <c r="F420" s="57"/>
      <c r="G420" s="57"/>
      <c r="H420" s="57"/>
      <c r="I420" s="64">
        <f>SUM(I417:I419)</f>
        <v>58</v>
      </c>
      <c r="J420" s="64">
        <f>SUM(J417:J419)</f>
        <v>2884</v>
      </c>
      <c r="K420" s="76">
        <v>2884</v>
      </c>
      <c r="L420" s="77">
        <v>2.33</v>
      </c>
      <c r="M420" s="77">
        <f>K420*L420</f>
        <v>6719.72</v>
      </c>
    </row>
    <row r="421" spans="1:13" s="59" customFormat="1" ht="15">
      <c r="A421" s="57">
        <v>337</v>
      </c>
      <c r="B421" s="57">
        <v>77</v>
      </c>
      <c r="C421" s="72" t="s">
        <v>978</v>
      </c>
      <c r="D421" s="72" t="s">
        <v>27</v>
      </c>
      <c r="E421" s="66" t="s">
        <v>812</v>
      </c>
      <c r="F421" s="66" t="s">
        <v>979</v>
      </c>
      <c r="G421" s="78" t="s">
        <v>34</v>
      </c>
      <c r="H421" s="73" t="s">
        <v>980</v>
      </c>
      <c r="I421" s="67">
        <v>4</v>
      </c>
      <c r="J421" s="67">
        <v>29</v>
      </c>
      <c r="K421" s="76"/>
      <c r="L421" s="77"/>
      <c r="M421" s="77"/>
    </row>
    <row r="422" spans="1:13" s="59" customFormat="1" ht="15">
      <c r="A422" s="57">
        <f>A421+1</f>
        <v>338</v>
      </c>
      <c r="B422" s="57"/>
      <c r="C422" s="72"/>
      <c r="D422" s="72"/>
      <c r="E422" s="66" t="s">
        <v>812</v>
      </c>
      <c r="F422" s="66" t="s">
        <v>981</v>
      </c>
      <c r="G422" s="78" t="s">
        <v>33</v>
      </c>
      <c r="H422" s="73" t="s">
        <v>982</v>
      </c>
      <c r="I422" s="67">
        <v>50</v>
      </c>
      <c r="J422" s="67">
        <v>2006</v>
      </c>
      <c r="K422" s="76"/>
      <c r="L422" s="77"/>
      <c r="M422" s="77"/>
    </row>
    <row r="423" spans="1:13" s="59" customFormat="1">
      <c r="A423" s="57"/>
      <c r="B423" s="57"/>
      <c r="C423" s="57"/>
      <c r="D423" s="57"/>
      <c r="E423" s="57"/>
      <c r="F423" s="57"/>
      <c r="G423" s="57"/>
      <c r="H423" s="57"/>
      <c r="I423" s="64">
        <f>SUM(I421:I422)</f>
        <v>54</v>
      </c>
      <c r="J423" s="64">
        <f>SUM(J421:J422)</f>
        <v>2035</v>
      </c>
      <c r="K423" s="76">
        <v>2035</v>
      </c>
      <c r="L423" s="77">
        <v>2.33</v>
      </c>
      <c r="M423" s="77">
        <f>K423*L423</f>
        <v>4741.55</v>
      </c>
    </row>
    <row r="424" spans="1:13" s="59" customFormat="1" ht="15">
      <c r="A424" s="57">
        <v>339</v>
      </c>
      <c r="B424" s="57">
        <v>78</v>
      </c>
      <c r="C424" s="72" t="s">
        <v>983</v>
      </c>
      <c r="D424" s="72" t="s">
        <v>27</v>
      </c>
      <c r="E424" s="66" t="s">
        <v>812</v>
      </c>
      <c r="F424" s="66" t="s">
        <v>984</v>
      </c>
      <c r="G424" s="78" t="s">
        <v>74</v>
      </c>
      <c r="H424" s="73" t="s">
        <v>985</v>
      </c>
      <c r="I424" s="67">
        <v>67</v>
      </c>
      <c r="J424" s="67">
        <v>2166</v>
      </c>
      <c r="K424" s="76"/>
      <c r="L424" s="77"/>
      <c r="M424" s="77"/>
    </row>
    <row r="425" spans="1:13" s="59" customFormat="1" ht="15">
      <c r="A425" s="57">
        <f>A424+1</f>
        <v>340</v>
      </c>
      <c r="B425" s="57"/>
      <c r="C425" s="72"/>
      <c r="D425" s="72"/>
      <c r="E425" s="66" t="s">
        <v>812</v>
      </c>
      <c r="F425" s="66" t="s">
        <v>986</v>
      </c>
      <c r="G425" s="78" t="s">
        <v>75</v>
      </c>
      <c r="H425" s="73" t="s">
        <v>987</v>
      </c>
      <c r="I425" s="67">
        <v>50</v>
      </c>
      <c r="J425" s="67">
        <v>2050</v>
      </c>
      <c r="K425" s="76"/>
      <c r="L425" s="77"/>
      <c r="M425" s="77"/>
    </row>
    <row r="426" spans="1:13" s="59" customFormat="1">
      <c r="A426" s="57"/>
      <c r="B426" s="57"/>
      <c r="C426" s="57"/>
      <c r="D426" s="57"/>
      <c r="E426" s="57"/>
      <c r="F426" s="57"/>
      <c r="G426" s="57"/>
      <c r="H426" s="57"/>
      <c r="I426" s="64">
        <f>SUM(I424:I425)</f>
        <v>117</v>
      </c>
      <c r="J426" s="64">
        <f>SUM(J424:J425)</f>
        <v>4216</v>
      </c>
      <c r="K426" s="76">
        <v>4216</v>
      </c>
      <c r="L426" s="77">
        <v>2.33</v>
      </c>
      <c r="M426" s="77">
        <f>K426*L426</f>
        <v>9823.2800000000007</v>
      </c>
    </row>
    <row r="427" spans="1:13" s="59" customFormat="1" ht="15">
      <c r="A427" s="57">
        <v>341</v>
      </c>
      <c r="B427" s="57">
        <v>79</v>
      </c>
      <c r="C427" s="72" t="s">
        <v>988</v>
      </c>
      <c r="D427" s="72" t="s">
        <v>27</v>
      </c>
      <c r="E427" s="66" t="s">
        <v>812</v>
      </c>
      <c r="F427" s="66" t="s">
        <v>989</v>
      </c>
      <c r="G427" s="78" t="s">
        <v>53</v>
      </c>
      <c r="H427" s="73" t="s">
        <v>990</v>
      </c>
      <c r="I427" s="67">
        <v>11</v>
      </c>
      <c r="J427" s="67">
        <v>304</v>
      </c>
      <c r="K427" s="76"/>
      <c r="L427" s="77"/>
      <c r="M427" s="77"/>
    </row>
    <row r="428" spans="1:13" s="59" customFormat="1" ht="15">
      <c r="A428" s="57">
        <f>A427+1</f>
        <v>342</v>
      </c>
      <c r="B428" s="57"/>
      <c r="C428" s="72"/>
      <c r="D428" s="72"/>
      <c r="E428" s="66" t="s">
        <v>812</v>
      </c>
      <c r="F428" s="66" t="s">
        <v>991</v>
      </c>
      <c r="G428" s="78" t="s">
        <v>106</v>
      </c>
      <c r="H428" s="73" t="s">
        <v>992</v>
      </c>
      <c r="I428" s="67">
        <v>16</v>
      </c>
      <c r="J428" s="67">
        <v>175</v>
      </c>
      <c r="K428" s="76"/>
      <c r="L428" s="77"/>
      <c r="M428" s="77"/>
    </row>
    <row r="429" spans="1:13" s="59" customFormat="1" ht="15">
      <c r="A429" s="57">
        <f>A428+1</f>
        <v>343</v>
      </c>
      <c r="B429" s="57"/>
      <c r="C429" s="72"/>
      <c r="D429" s="72"/>
      <c r="E429" s="66" t="s">
        <v>812</v>
      </c>
      <c r="F429" s="66" t="s">
        <v>993</v>
      </c>
      <c r="G429" s="78" t="s">
        <v>148</v>
      </c>
      <c r="H429" s="73" t="s">
        <v>994</v>
      </c>
      <c r="I429" s="67">
        <v>29</v>
      </c>
      <c r="J429" s="67">
        <v>1028</v>
      </c>
      <c r="K429" s="76"/>
      <c r="L429" s="77"/>
      <c r="M429" s="77"/>
    </row>
    <row r="430" spans="1:13" s="59" customFormat="1">
      <c r="A430" s="57"/>
      <c r="B430" s="57"/>
      <c r="C430" s="57"/>
      <c r="D430" s="57"/>
      <c r="E430" s="57"/>
      <c r="F430" s="57"/>
      <c r="G430" s="57"/>
      <c r="H430" s="57"/>
      <c r="I430" s="64">
        <f>SUM(I427:I429)</f>
        <v>56</v>
      </c>
      <c r="J430" s="64">
        <f>SUM(J427:J429)</f>
        <v>1507</v>
      </c>
      <c r="K430" s="76">
        <v>1507</v>
      </c>
      <c r="L430" s="77">
        <v>2.33</v>
      </c>
      <c r="M430" s="77">
        <f>K430*L430</f>
        <v>3511.31</v>
      </c>
    </row>
    <row r="431" spans="1:13" s="59" customFormat="1" ht="30">
      <c r="A431" s="57">
        <v>344</v>
      </c>
      <c r="B431" s="57">
        <v>80</v>
      </c>
      <c r="C431" s="72" t="s">
        <v>995</v>
      </c>
      <c r="D431" s="72" t="s">
        <v>27</v>
      </c>
      <c r="E431" s="66" t="s">
        <v>996</v>
      </c>
      <c r="F431" s="66" t="s">
        <v>997</v>
      </c>
      <c r="G431" s="78" t="s">
        <v>998</v>
      </c>
      <c r="H431" s="73" t="s">
        <v>999</v>
      </c>
      <c r="I431" s="67">
        <v>265</v>
      </c>
      <c r="J431" s="67">
        <v>10326</v>
      </c>
      <c r="K431" s="76"/>
      <c r="L431" s="77"/>
      <c r="M431" s="77"/>
    </row>
    <row r="432" spans="1:13" s="59" customFormat="1">
      <c r="A432" s="57"/>
      <c r="B432" s="57"/>
      <c r="C432" s="57"/>
      <c r="D432" s="57"/>
      <c r="E432" s="57"/>
      <c r="F432" s="57"/>
      <c r="G432" s="57"/>
      <c r="H432" s="57"/>
      <c r="I432" s="64">
        <v>265</v>
      </c>
      <c r="J432" s="64">
        <v>10326</v>
      </c>
      <c r="K432" s="76">
        <v>10326</v>
      </c>
      <c r="L432" s="77">
        <v>2.33</v>
      </c>
      <c r="M432" s="77">
        <f>K432*L432</f>
        <v>24059.58</v>
      </c>
    </row>
    <row r="433" spans="1:13" s="59" customFormat="1" ht="45">
      <c r="A433" s="57">
        <v>345</v>
      </c>
      <c r="B433" s="57">
        <v>81</v>
      </c>
      <c r="C433" s="72" t="s">
        <v>1000</v>
      </c>
      <c r="D433" s="72" t="s">
        <v>27</v>
      </c>
      <c r="E433" s="66" t="s">
        <v>996</v>
      </c>
      <c r="F433" s="66" t="s">
        <v>1001</v>
      </c>
      <c r="G433" s="78" t="s">
        <v>1002</v>
      </c>
      <c r="H433" s="73" t="s">
        <v>1003</v>
      </c>
      <c r="I433" s="67">
        <v>129</v>
      </c>
      <c r="J433" s="67">
        <v>3141</v>
      </c>
      <c r="K433" s="76"/>
      <c r="L433" s="77"/>
      <c r="M433" s="77"/>
    </row>
    <row r="434" spans="1:13" s="59" customFormat="1">
      <c r="A434" s="57"/>
      <c r="B434" s="57"/>
      <c r="C434" s="57"/>
      <c r="D434" s="57"/>
      <c r="E434" s="57"/>
      <c r="F434" s="57"/>
      <c r="G434" s="57"/>
      <c r="H434" s="57"/>
      <c r="I434" s="64">
        <v>129</v>
      </c>
      <c r="J434" s="64">
        <v>3141</v>
      </c>
      <c r="K434" s="76">
        <v>3141</v>
      </c>
      <c r="L434" s="77">
        <v>2.33</v>
      </c>
      <c r="M434" s="77">
        <f>K434*L434</f>
        <v>7318.5300000000007</v>
      </c>
    </row>
    <row r="435" spans="1:13" s="59" customFormat="1" ht="15">
      <c r="A435" s="57">
        <v>346</v>
      </c>
      <c r="B435" s="57">
        <v>82</v>
      </c>
      <c r="C435" s="72" t="s">
        <v>1004</v>
      </c>
      <c r="D435" s="72" t="s">
        <v>27</v>
      </c>
      <c r="E435" s="66" t="s">
        <v>996</v>
      </c>
      <c r="F435" s="66" t="s">
        <v>1005</v>
      </c>
      <c r="G435" s="78" t="s">
        <v>1006</v>
      </c>
      <c r="H435" s="73" t="s">
        <v>1007</v>
      </c>
      <c r="I435" s="67">
        <v>1</v>
      </c>
      <c r="J435" s="67">
        <v>5</v>
      </c>
      <c r="K435" s="76"/>
      <c r="L435" s="77"/>
      <c r="M435" s="77"/>
    </row>
    <row r="436" spans="1:13" s="59" customFormat="1" ht="15">
      <c r="A436" s="57">
        <f>A435+1</f>
        <v>347</v>
      </c>
      <c r="B436" s="57"/>
      <c r="C436" s="72"/>
      <c r="D436" s="72"/>
      <c r="E436" s="66" t="s">
        <v>996</v>
      </c>
      <c r="F436" s="66" t="s">
        <v>1008</v>
      </c>
      <c r="G436" s="78" t="s">
        <v>1009</v>
      </c>
      <c r="H436" s="73" t="s">
        <v>1010</v>
      </c>
      <c r="I436" s="67">
        <v>50</v>
      </c>
      <c r="J436" s="67">
        <v>2006</v>
      </c>
      <c r="K436" s="76"/>
      <c r="L436" s="77"/>
      <c r="M436" s="77"/>
    </row>
    <row r="437" spans="1:13" s="59" customFormat="1" ht="15">
      <c r="A437" s="57">
        <f t="shared" ref="A437" si="55">A436+1</f>
        <v>348</v>
      </c>
      <c r="B437" s="57"/>
      <c r="C437" s="72"/>
      <c r="D437" s="72"/>
      <c r="E437" s="66" t="s">
        <v>996</v>
      </c>
      <c r="F437" s="66" t="s">
        <v>1011</v>
      </c>
      <c r="G437" s="78" t="s">
        <v>1006</v>
      </c>
      <c r="H437" s="73" t="s">
        <v>1012</v>
      </c>
      <c r="I437" s="67">
        <v>70</v>
      </c>
      <c r="J437" s="67">
        <v>617</v>
      </c>
      <c r="K437" s="76"/>
      <c r="L437" s="77"/>
      <c r="M437" s="77"/>
    </row>
    <row r="438" spans="1:13" s="59" customFormat="1">
      <c r="A438" s="57"/>
      <c r="B438" s="57"/>
      <c r="C438" s="57"/>
      <c r="D438" s="57"/>
      <c r="E438" s="57"/>
      <c r="F438" s="57"/>
      <c r="G438" s="57"/>
      <c r="H438" s="57"/>
      <c r="I438" s="64">
        <f>SUM(I435:I437)</f>
        <v>121</v>
      </c>
      <c r="J438" s="64">
        <f>SUM(J435:J437)</f>
        <v>2628</v>
      </c>
      <c r="K438" s="76">
        <v>2628</v>
      </c>
      <c r="L438" s="77">
        <v>2.33</v>
      </c>
      <c r="M438" s="77">
        <f>K438*L438</f>
        <v>6123.24</v>
      </c>
    </row>
    <row r="439" spans="1:13" s="59" customFormat="1" ht="15">
      <c r="A439" s="57">
        <v>349</v>
      </c>
      <c r="B439" s="57">
        <v>83</v>
      </c>
      <c r="C439" s="72" t="s">
        <v>1013</v>
      </c>
      <c r="D439" s="72" t="s">
        <v>27</v>
      </c>
      <c r="E439" s="66" t="s">
        <v>996</v>
      </c>
      <c r="F439" s="66" t="s">
        <v>1014</v>
      </c>
      <c r="G439" s="78" t="s">
        <v>39</v>
      </c>
      <c r="H439" s="73" t="s">
        <v>1015</v>
      </c>
      <c r="I439" s="67">
        <v>7</v>
      </c>
      <c r="J439" s="67">
        <v>46</v>
      </c>
      <c r="K439" s="76"/>
      <c r="L439" s="77"/>
      <c r="M439" s="77"/>
    </row>
    <row r="440" spans="1:13" s="59" customFormat="1" ht="15">
      <c r="A440" s="57">
        <f>A439+1</f>
        <v>350</v>
      </c>
      <c r="B440" s="57"/>
      <c r="C440" s="72"/>
      <c r="D440" s="72"/>
      <c r="E440" s="66" t="s">
        <v>996</v>
      </c>
      <c r="F440" s="66" t="s">
        <v>1016</v>
      </c>
      <c r="G440" s="78" t="s">
        <v>140</v>
      </c>
      <c r="H440" s="73" t="s">
        <v>1017</v>
      </c>
      <c r="I440" s="67">
        <v>56</v>
      </c>
      <c r="J440" s="67">
        <v>2222</v>
      </c>
      <c r="K440" s="76"/>
      <c r="L440" s="77"/>
      <c r="M440" s="77"/>
    </row>
    <row r="441" spans="1:13" s="59" customFormat="1">
      <c r="A441" s="57"/>
      <c r="B441" s="57"/>
      <c r="C441" s="57"/>
      <c r="D441" s="57"/>
      <c r="E441" s="57"/>
      <c r="F441" s="57"/>
      <c r="G441" s="57"/>
      <c r="H441" s="57"/>
      <c r="I441" s="64">
        <f>SUM(I439:I440)</f>
        <v>63</v>
      </c>
      <c r="J441" s="64">
        <f>SUM(J439:J440)</f>
        <v>2268</v>
      </c>
      <c r="K441" s="76">
        <v>2268</v>
      </c>
      <c r="L441" s="77">
        <v>2.33</v>
      </c>
      <c r="M441" s="77">
        <f>K441*L441</f>
        <v>5284.4400000000005</v>
      </c>
    </row>
    <row r="442" spans="1:13" s="59" customFormat="1" ht="15">
      <c r="A442" s="57">
        <v>351</v>
      </c>
      <c r="B442" s="57">
        <v>84</v>
      </c>
      <c r="C442" s="72" t="s">
        <v>1018</v>
      </c>
      <c r="D442" s="72" t="s">
        <v>27</v>
      </c>
      <c r="E442" s="66" t="s">
        <v>996</v>
      </c>
      <c r="F442" s="66" t="s">
        <v>1019</v>
      </c>
      <c r="G442" s="78" t="s">
        <v>126</v>
      </c>
      <c r="H442" s="73" t="s">
        <v>1020</v>
      </c>
      <c r="I442" s="67">
        <v>20</v>
      </c>
      <c r="J442" s="67">
        <v>528</v>
      </c>
      <c r="K442" s="76"/>
      <c r="L442" s="77"/>
      <c r="M442" s="77"/>
    </row>
    <row r="443" spans="1:13" s="59" customFormat="1" ht="15">
      <c r="A443" s="57">
        <f>A442+1</f>
        <v>352</v>
      </c>
      <c r="B443" s="57"/>
      <c r="C443" s="72"/>
      <c r="D443" s="72"/>
      <c r="E443" s="66" t="s">
        <v>996</v>
      </c>
      <c r="F443" s="66" t="s">
        <v>1021</v>
      </c>
      <c r="G443" s="78" t="s">
        <v>421</v>
      </c>
      <c r="H443" s="73" t="s">
        <v>1022</v>
      </c>
      <c r="I443" s="67">
        <v>50</v>
      </c>
      <c r="J443" s="67">
        <v>2006</v>
      </c>
      <c r="K443" s="76"/>
      <c r="L443" s="77"/>
      <c r="M443" s="77"/>
    </row>
    <row r="444" spans="1:13" s="59" customFormat="1">
      <c r="A444" s="57"/>
      <c r="B444" s="57"/>
      <c r="C444" s="57"/>
      <c r="D444" s="57"/>
      <c r="E444" s="57"/>
      <c r="F444" s="57"/>
      <c r="G444" s="57"/>
      <c r="H444" s="57"/>
      <c r="I444" s="64">
        <f>SUM(I442:I443)</f>
        <v>70</v>
      </c>
      <c r="J444" s="64">
        <f>SUM(J442:J443)</f>
        <v>2534</v>
      </c>
      <c r="K444" s="76">
        <v>2534</v>
      </c>
      <c r="L444" s="77">
        <v>2.33</v>
      </c>
      <c r="M444" s="77">
        <f>K444*L444</f>
        <v>5904.22</v>
      </c>
    </row>
    <row r="445" spans="1:13" s="59" customFormat="1" ht="15">
      <c r="A445" s="57">
        <v>353</v>
      </c>
      <c r="B445" s="57">
        <v>85</v>
      </c>
      <c r="C445" s="72" t="s">
        <v>1023</v>
      </c>
      <c r="D445" s="72" t="s">
        <v>27</v>
      </c>
      <c r="E445" s="66" t="s">
        <v>996</v>
      </c>
      <c r="F445" s="66" t="s">
        <v>1024</v>
      </c>
      <c r="G445" s="78" t="s">
        <v>94</v>
      </c>
      <c r="H445" s="73" t="s">
        <v>1025</v>
      </c>
      <c r="I445" s="67">
        <v>19</v>
      </c>
      <c r="J445" s="67">
        <v>186</v>
      </c>
      <c r="K445" s="76"/>
      <c r="L445" s="77"/>
      <c r="M445" s="77"/>
    </row>
    <row r="446" spans="1:13" s="59" customFormat="1" ht="15">
      <c r="A446" s="57">
        <f>A445+1</f>
        <v>354</v>
      </c>
      <c r="B446" s="57"/>
      <c r="C446" s="72"/>
      <c r="D446" s="72"/>
      <c r="E446" s="66" t="s">
        <v>996</v>
      </c>
      <c r="F446" s="66" t="s">
        <v>1026</v>
      </c>
      <c r="G446" s="78" t="s">
        <v>121</v>
      </c>
      <c r="H446" s="73" t="s">
        <v>1027</v>
      </c>
      <c r="I446" s="67">
        <v>65</v>
      </c>
      <c r="J446" s="67">
        <v>2228</v>
      </c>
      <c r="K446" s="76"/>
      <c r="L446" s="77"/>
      <c r="M446" s="77"/>
    </row>
    <row r="447" spans="1:13" s="59" customFormat="1">
      <c r="A447" s="57"/>
      <c r="B447" s="57"/>
      <c r="C447" s="57"/>
      <c r="D447" s="57"/>
      <c r="E447" s="57"/>
      <c r="F447" s="57"/>
      <c r="G447" s="57"/>
      <c r="H447" s="57"/>
      <c r="I447" s="64">
        <f>SUM(I445:I446)</f>
        <v>84</v>
      </c>
      <c r="J447" s="64">
        <f>SUM(J445:J446)</f>
        <v>2414</v>
      </c>
      <c r="K447" s="76">
        <v>2414</v>
      </c>
      <c r="L447" s="77">
        <v>2.33</v>
      </c>
      <c r="M447" s="77">
        <f>K447*L447</f>
        <v>5624.62</v>
      </c>
    </row>
    <row r="448" spans="1:13" s="59" customFormat="1" ht="15">
      <c r="A448" s="57">
        <v>355</v>
      </c>
      <c r="B448" s="57">
        <v>86</v>
      </c>
      <c r="C448" s="72" t="s">
        <v>1028</v>
      </c>
      <c r="D448" s="72" t="s">
        <v>27</v>
      </c>
      <c r="E448" s="66" t="s">
        <v>996</v>
      </c>
      <c r="F448" s="66" t="s">
        <v>1029</v>
      </c>
      <c r="G448" s="78" t="s">
        <v>150</v>
      </c>
      <c r="H448" s="73" t="s">
        <v>1030</v>
      </c>
      <c r="I448" s="67">
        <v>250</v>
      </c>
      <c r="J448" s="67">
        <v>10250</v>
      </c>
      <c r="K448" s="76"/>
      <c r="L448" s="77"/>
      <c r="M448" s="77"/>
    </row>
    <row r="449" spans="1:13" s="59" customFormat="1">
      <c r="A449" s="57"/>
      <c r="B449" s="57"/>
      <c r="C449" s="57"/>
      <c r="D449" s="57"/>
      <c r="E449" s="57"/>
      <c r="F449" s="57"/>
      <c r="G449" s="57"/>
      <c r="H449" s="57"/>
      <c r="I449" s="64">
        <v>250</v>
      </c>
      <c r="J449" s="64">
        <v>10250</v>
      </c>
      <c r="K449" s="76">
        <v>10250</v>
      </c>
      <c r="L449" s="77">
        <v>2.33</v>
      </c>
      <c r="M449" s="77">
        <f>K449*L449</f>
        <v>23882.5</v>
      </c>
    </row>
    <row r="450" spans="1:13" s="59" customFormat="1" ht="15">
      <c r="A450" s="57">
        <v>356</v>
      </c>
      <c r="B450" s="57">
        <v>87</v>
      </c>
      <c r="C450" s="72" t="s">
        <v>1031</v>
      </c>
      <c r="D450" s="72" t="s">
        <v>27</v>
      </c>
      <c r="E450" s="66" t="s">
        <v>996</v>
      </c>
      <c r="F450" s="66" t="s">
        <v>1032</v>
      </c>
      <c r="G450" s="78" t="s">
        <v>492</v>
      </c>
      <c r="H450" s="73" t="s">
        <v>1033</v>
      </c>
      <c r="I450" s="67">
        <v>8</v>
      </c>
      <c r="J450" s="67">
        <v>150</v>
      </c>
      <c r="K450" s="76"/>
      <c r="L450" s="77"/>
      <c r="M450" s="77"/>
    </row>
    <row r="451" spans="1:13" s="59" customFormat="1" ht="15">
      <c r="A451" s="57">
        <f>A450+1</f>
        <v>357</v>
      </c>
      <c r="B451" s="57"/>
      <c r="C451" s="72"/>
      <c r="D451" s="72"/>
      <c r="E451" s="66" t="s">
        <v>996</v>
      </c>
      <c r="F451" s="66" t="s">
        <v>1034</v>
      </c>
      <c r="G451" s="78" t="s">
        <v>80</v>
      </c>
      <c r="H451" s="73" t="s">
        <v>1035</v>
      </c>
      <c r="I451" s="67">
        <v>14</v>
      </c>
      <c r="J451" s="67">
        <v>58</v>
      </c>
      <c r="K451" s="76"/>
      <c r="L451" s="77"/>
      <c r="M451" s="77"/>
    </row>
    <row r="452" spans="1:13" s="59" customFormat="1" ht="15">
      <c r="A452" s="57">
        <f t="shared" ref="A452" si="56">A451+1</f>
        <v>358</v>
      </c>
      <c r="B452" s="57"/>
      <c r="C452" s="72"/>
      <c r="D452" s="72"/>
      <c r="E452" s="66" t="s">
        <v>996</v>
      </c>
      <c r="F452" s="66" t="s">
        <v>1036</v>
      </c>
      <c r="G452" s="78" t="s">
        <v>1037</v>
      </c>
      <c r="H452" s="73" t="s">
        <v>1038</v>
      </c>
      <c r="I452" s="67">
        <v>25</v>
      </c>
      <c r="J452" s="67">
        <v>1003</v>
      </c>
      <c r="K452" s="76"/>
      <c r="L452" s="77"/>
      <c r="M452" s="77"/>
    </row>
    <row r="453" spans="1:13" s="59" customFormat="1">
      <c r="A453" s="57"/>
      <c r="B453" s="57"/>
      <c r="C453" s="57"/>
      <c r="D453" s="57"/>
      <c r="E453" s="57"/>
      <c r="F453" s="57"/>
      <c r="G453" s="57"/>
      <c r="H453" s="57"/>
      <c r="I453" s="64">
        <f>SUM(I450:I452)</f>
        <v>47</v>
      </c>
      <c r="J453" s="64">
        <f>SUM(J450:J452)</f>
        <v>1211</v>
      </c>
      <c r="K453" s="76">
        <v>1500</v>
      </c>
      <c r="L453" s="77">
        <v>2.33</v>
      </c>
      <c r="M453" s="77">
        <f>K453*L453</f>
        <v>3495</v>
      </c>
    </row>
    <row r="454" spans="1:13" s="59" customFormat="1" ht="15">
      <c r="A454" s="57">
        <v>359</v>
      </c>
      <c r="B454" s="57">
        <v>88</v>
      </c>
      <c r="C454" s="72" t="s">
        <v>1039</v>
      </c>
      <c r="D454" s="72" t="s">
        <v>27</v>
      </c>
      <c r="E454" s="66" t="s">
        <v>996</v>
      </c>
      <c r="F454" s="66" t="s">
        <v>1040</v>
      </c>
      <c r="G454" s="78" t="s">
        <v>33</v>
      </c>
      <c r="H454" s="73" t="s">
        <v>1041</v>
      </c>
      <c r="I454" s="67">
        <v>128</v>
      </c>
      <c r="J454" s="67">
        <v>5153</v>
      </c>
      <c r="K454" s="76"/>
      <c r="L454" s="77"/>
      <c r="M454" s="77"/>
    </row>
    <row r="455" spans="1:13" s="59" customFormat="1">
      <c r="A455" s="57"/>
      <c r="B455" s="57"/>
      <c r="C455" s="57"/>
      <c r="D455" s="57"/>
      <c r="E455" s="57"/>
      <c r="F455" s="57"/>
      <c r="G455" s="57"/>
      <c r="H455" s="57"/>
      <c r="I455" s="64">
        <v>128</v>
      </c>
      <c r="J455" s="64">
        <v>5153</v>
      </c>
      <c r="K455" s="76">
        <v>5153</v>
      </c>
      <c r="L455" s="77">
        <v>2.33</v>
      </c>
      <c r="M455" s="77">
        <f>K455*L455</f>
        <v>12006.49</v>
      </c>
    </row>
    <row r="456" spans="1:13" s="59" customFormat="1" ht="30">
      <c r="A456" s="57">
        <v>360</v>
      </c>
      <c r="B456" s="57">
        <v>89</v>
      </c>
      <c r="C456" s="65" t="s">
        <v>1042</v>
      </c>
      <c r="D456" s="65" t="s">
        <v>27</v>
      </c>
      <c r="E456" s="70" t="s">
        <v>996</v>
      </c>
      <c r="F456" s="70" t="s">
        <v>1043</v>
      </c>
      <c r="G456" s="78" t="s">
        <v>72</v>
      </c>
      <c r="H456" s="74" t="s">
        <v>1044</v>
      </c>
      <c r="I456" s="68">
        <v>108</v>
      </c>
      <c r="J456" s="68">
        <v>1388</v>
      </c>
      <c r="K456" s="64"/>
      <c r="L456" s="63"/>
      <c r="M456" s="63"/>
    </row>
    <row r="457" spans="1:13" s="59" customFormat="1" ht="15">
      <c r="A457" s="57">
        <f>A456+1</f>
        <v>361</v>
      </c>
      <c r="B457" s="57"/>
      <c r="C457" s="72"/>
      <c r="D457" s="72"/>
      <c r="E457" s="66" t="s">
        <v>996</v>
      </c>
      <c r="F457" s="66" t="s">
        <v>1045</v>
      </c>
      <c r="G457" s="78" t="s">
        <v>1006</v>
      </c>
      <c r="H457" s="73" t="s">
        <v>1046</v>
      </c>
      <c r="I457" s="67">
        <v>25</v>
      </c>
      <c r="J457" s="67">
        <v>344</v>
      </c>
      <c r="K457" s="76"/>
      <c r="L457" s="77"/>
      <c r="M457" s="77"/>
    </row>
    <row r="458" spans="1:13" s="59" customFormat="1">
      <c r="A458" s="57"/>
      <c r="B458" s="57"/>
      <c r="C458" s="57"/>
      <c r="D458" s="57"/>
      <c r="E458" s="57"/>
      <c r="F458" s="57"/>
      <c r="G458" s="57"/>
      <c r="H458" s="57"/>
      <c r="I458" s="64">
        <f>SUM(I456:I457)</f>
        <v>133</v>
      </c>
      <c r="J458" s="64">
        <f>SUM(J456:J457)</f>
        <v>1732</v>
      </c>
      <c r="K458" s="76">
        <v>1732</v>
      </c>
      <c r="L458" s="77">
        <v>2.33</v>
      </c>
      <c r="M458" s="77">
        <f>K458*L458</f>
        <v>4035.56</v>
      </c>
    </row>
    <row r="459" spans="1:13" s="59" customFormat="1" ht="15">
      <c r="A459" s="57">
        <v>362</v>
      </c>
      <c r="B459" s="57">
        <v>90</v>
      </c>
      <c r="C459" s="72" t="s">
        <v>1047</v>
      </c>
      <c r="D459" s="72" t="s">
        <v>27</v>
      </c>
      <c r="E459" s="66" t="s">
        <v>996</v>
      </c>
      <c r="F459" s="66" t="s">
        <v>1048</v>
      </c>
      <c r="G459" s="78" t="s">
        <v>1049</v>
      </c>
      <c r="H459" s="73" t="s">
        <v>1050</v>
      </c>
      <c r="I459" s="67">
        <v>56</v>
      </c>
      <c r="J459" s="67">
        <v>2088</v>
      </c>
      <c r="K459" s="76"/>
      <c r="L459" s="77"/>
      <c r="M459" s="77"/>
    </row>
    <row r="460" spans="1:13" s="59" customFormat="1">
      <c r="A460" s="57"/>
      <c r="B460" s="57"/>
      <c r="C460" s="57"/>
      <c r="D460" s="57"/>
      <c r="E460" s="57"/>
      <c r="F460" s="57"/>
      <c r="G460" s="57"/>
      <c r="H460" s="57"/>
      <c r="I460" s="64">
        <v>56</v>
      </c>
      <c r="J460" s="64">
        <v>2088</v>
      </c>
      <c r="K460" s="76">
        <v>2088</v>
      </c>
      <c r="L460" s="77">
        <v>2.33</v>
      </c>
      <c r="M460" s="77">
        <f>K460*L460</f>
        <v>4865.04</v>
      </c>
    </row>
    <row r="461" spans="1:13" s="59" customFormat="1" ht="15">
      <c r="A461" s="57">
        <v>363</v>
      </c>
      <c r="B461" s="57">
        <v>91</v>
      </c>
      <c r="C461" s="72" t="s">
        <v>1051</v>
      </c>
      <c r="D461" s="72" t="s">
        <v>27</v>
      </c>
      <c r="E461" s="66" t="s">
        <v>996</v>
      </c>
      <c r="F461" s="66" t="s">
        <v>1052</v>
      </c>
      <c r="G461" s="78" t="s">
        <v>30</v>
      </c>
      <c r="H461" s="73" t="s">
        <v>1053</v>
      </c>
      <c r="I461" s="67">
        <v>125</v>
      </c>
      <c r="J461" s="67">
        <v>5125</v>
      </c>
      <c r="K461" s="76"/>
      <c r="L461" s="77"/>
      <c r="M461" s="77"/>
    </row>
    <row r="462" spans="1:13" s="59" customFormat="1">
      <c r="A462" s="57"/>
      <c r="B462" s="57"/>
      <c r="C462" s="57"/>
      <c r="D462" s="57"/>
      <c r="E462" s="57"/>
      <c r="F462" s="57"/>
      <c r="G462" s="57"/>
      <c r="H462" s="57"/>
      <c r="I462" s="64">
        <v>125</v>
      </c>
      <c r="J462" s="64">
        <v>5125</v>
      </c>
      <c r="K462" s="76">
        <v>5125</v>
      </c>
      <c r="L462" s="77">
        <v>2.33</v>
      </c>
      <c r="M462" s="77">
        <f>K462*L462</f>
        <v>11941.25</v>
      </c>
    </row>
    <row r="463" spans="1:13" s="59" customFormat="1" ht="15">
      <c r="A463" s="57">
        <v>364</v>
      </c>
      <c r="B463" s="57">
        <v>92</v>
      </c>
      <c r="C463" s="72">
        <v>7350791</v>
      </c>
      <c r="D463" s="72" t="s">
        <v>27</v>
      </c>
      <c r="E463" s="66" t="s">
        <v>996</v>
      </c>
      <c r="F463" s="66" t="s">
        <v>1054</v>
      </c>
      <c r="G463" s="78" t="s">
        <v>41</v>
      </c>
      <c r="H463" s="73" t="s">
        <v>1055</v>
      </c>
      <c r="I463" s="67">
        <v>22</v>
      </c>
      <c r="J463" s="67">
        <v>418</v>
      </c>
      <c r="K463" s="76"/>
      <c r="L463" s="77"/>
      <c r="M463" s="77"/>
    </row>
    <row r="464" spans="1:13" s="59" customFormat="1" ht="15">
      <c r="A464" s="57">
        <f>A463+1</f>
        <v>365</v>
      </c>
      <c r="B464" s="57"/>
      <c r="C464" s="72"/>
      <c r="D464" s="72"/>
      <c r="E464" s="66" t="s">
        <v>996</v>
      </c>
      <c r="F464" s="66" t="s">
        <v>1056</v>
      </c>
      <c r="G464" s="78" t="s">
        <v>144</v>
      </c>
      <c r="H464" s="73" t="s">
        <v>1057</v>
      </c>
      <c r="I464" s="67">
        <v>2</v>
      </c>
      <c r="J464" s="67">
        <v>2</v>
      </c>
      <c r="K464" s="76"/>
      <c r="L464" s="77"/>
      <c r="M464" s="77"/>
    </row>
    <row r="465" spans="1:13" s="59" customFormat="1" ht="15">
      <c r="A465" s="57">
        <f t="shared" ref="A465:A469" si="57">A464+1</f>
        <v>366</v>
      </c>
      <c r="B465" s="57"/>
      <c r="C465" s="72"/>
      <c r="D465" s="72"/>
      <c r="E465" s="66" t="s">
        <v>996</v>
      </c>
      <c r="F465" s="66" t="s">
        <v>1058</v>
      </c>
      <c r="G465" s="78" t="s">
        <v>41</v>
      </c>
      <c r="H465" s="73" t="s">
        <v>1059</v>
      </c>
      <c r="I465" s="67">
        <v>3</v>
      </c>
      <c r="J465" s="67">
        <v>15</v>
      </c>
      <c r="K465" s="76"/>
      <c r="L465" s="77"/>
      <c r="M465" s="77"/>
    </row>
    <row r="466" spans="1:13" s="59" customFormat="1" ht="15">
      <c r="A466" s="57">
        <f t="shared" si="57"/>
        <v>367</v>
      </c>
      <c r="B466" s="57"/>
      <c r="C466" s="72"/>
      <c r="D466" s="72"/>
      <c r="E466" s="66" t="s">
        <v>996</v>
      </c>
      <c r="F466" s="66" t="s">
        <v>1060</v>
      </c>
      <c r="G466" s="78" t="s">
        <v>42</v>
      </c>
      <c r="H466" s="73" t="s">
        <v>1061</v>
      </c>
      <c r="I466" s="67">
        <v>1</v>
      </c>
      <c r="J466" s="67">
        <v>22</v>
      </c>
      <c r="K466" s="76"/>
      <c r="L466" s="77"/>
      <c r="M466" s="77"/>
    </row>
    <row r="467" spans="1:13" s="59" customFormat="1" ht="15">
      <c r="A467" s="57">
        <f t="shared" si="57"/>
        <v>368</v>
      </c>
      <c r="B467" s="57"/>
      <c r="C467" s="72"/>
      <c r="D467" s="72"/>
      <c r="E467" s="66" t="s">
        <v>996</v>
      </c>
      <c r="F467" s="66" t="s">
        <v>1062</v>
      </c>
      <c r="G467" s="78" t="s">
        <v>1063</v>
      </c>
      <c r="H467" s="73" t="s">
        <v>1064</v>
      </c>
      <c r="I467" s="67">
        <v>19</v>
      </c>
      <c r="J467" s="67">
        <v>118</v>
      </c>
      <c r="K467" s="76"/>
      <c r="L467" s="77"/>
      <c r="M467" s="77"/>
    </row>
    <row r="468" spans="1:13" s="59" customFormat="1" ht="15">
      <c r="A468" s="57">
        <f t="shared" si="57"/>
        <v>369</v>
      </c>
      <c r="B468" s="57"/>
      <c r="C468" s="72"/>
      <c r="D468" s="72"/>
      <c r="E468" s="66" t="s">
        <v>996</v>
      </c>
      <c r="F468" s="66" t="s">
        <v>1065</v>
      </c>
      <c r="G468" s="78" t="s">
        <v>42</v>
      </c>
      <c r="H468" s="73" t="s">
        <v>1066</v>
      </c>
      <c r="I468" s="67">
        <v>30</v>
      </c>
      <c r="J468" s="67">
        <v>296</v>
      </c>
      <c r="K468" s="76"/>
      <c r="L468" s="77"/>
      <c r="M468" s="77"/>
    </row>
    <row r="469" spans="1:13" s="59" customFormat="1" ht="15">
      <c r="A469" s="57">
        <f t="shared" si="57"/>
        <v>370</v>
      </c>
      <c r="B469" s="57"/>
      <c r="C469" s="72"/>
      <c r="D469" s="72"/>
      <c r="E469" s="66" t="s">
        <v>996</v>
      </c>
      <c r="F469" s="66" t="s">
        <v>1067</v>
      </c>
      <c r="G469" s="78" t="s">
        <v>42</v>
      </c>
      <c r="H469" s="73" t="s">
        <v>1068</v>
      </c>
      <c r="I469" s="67">
        <v>5</v>
      </c>
      <c r="J469" s="67">
        <v>132</v>
      </c>
      <c r="K469" s="76"/>
      <c r="L469" s="77"/>
      <c r="M469" s="77"/>
    </row>
    <row r="470" spans="1:13" s="59" customFormat="1">
      <c r="A470" s="57"/>
      <c r="B470" s="57"/>
      <c r="C470" s="57"/>
      <c r="D470" s="57"/>
      <c r="E470" s="57"/>
      <c r="F470" s="57"/>
      <c r="G470" s="57"/>
      <c r="H470" s="57"/>
      <c r="I470" s="64">
        <f>SUM(I463:I469)</f>
        <v>82</v>
      </c>
      <c r="J470" s="64">
        <f>SUM(J463:J469)</f>
        <v>1003</v>
      </c>
      <c r="K470" s="76">
        <v>2500</v>
      </c>
      <c r="L470" s="77">
        <v>2.33</v>
      </c>
      <c r="M470" s="77">
        <f>K470*L470</f>
        <v>5825</v>
      </c>
    </row>
    <row r="471" spans="1:13" s="59" customFormat="1" ht="15">
      <c r="A471" s="57">
        <v>371</v>
      </c>
      <c r="B471" s="57">
        <v>93</v>
      </c>
      <c r="C471" s="72" t="s">
        <v>1069</v>
      </c>
      <c r="D471" s="72" t="s">
        <v>27</v>
      </c>
      <c r="E471" s="66" t="s">
        <v>996</v>
      </c>
      <c r="F471" s="66" t="s">
        <v>1070</v>
      </c>
      <c r="G471" s="78" t="s">
        <v>153</v>
      </c>
      <c r="H471" s="73" t="s">
        <v>1071</v>
      </c>
      <c r="I471" s="67">
        <v>74</v>
      </c>
      <c r="J471" s="67">
        <v>1424</v>
      </c>
      <c r="K471" s="76"/>
      <c r="L471" s="77"/>
      <c r="M471" s="77"/>
    </row>
    <row r="472" spans="1:13" s="59" customFormat="1" ht="15">
      <c r="A472" s="57">
        <f>A471+1</f>
        <v>372</v>
      </c>
      <c r="B472" s="57"/>
      <c r="C472" s="72"/>
      <c r="D472" s="72"/>
      <c r="E472" s="66" t="s">
        <v>996</v>
      </c>
      <c r="F472" s="66" t="s">
        <v>1072</v>
      </c>
      <c r="G472" s="78" t="s">
        <v>740</v>
      </c>
      <c r="H472" s="73" t="s">
        <v>1073</v>
      </c>
      <c r="I472" s="67">
        <v>2</v>
      </c>
      <c r="J472" s="67">
        <v>11</v>
      </c>
      <c r="K472" s="76"/>
      <c r="L472" s="77"/>
      <c r="M472" s="77"/>
    </row>
    <row r="473" spans="1:13" s="59" customFormat="1" ht="15">
      <c r="A473" s="57">
        <f t="shared" ref="A473:A474" si="58">A472+1</f>
        <v>373</v>
      </c>
      <c r="B473" s="57"/>
      <c r="C473" s="72"/>
      <c r="D473" s="72"/>
      <c r="E473" s="66" t="s">
        <v>996</v>
      </c>
      <c r="F473" s="66" t="s">
        <v>1074</v>
      </c>
      <c r="G473" s="78" t="s">
        <v>146</v>
      </c>
      <c r="H473" s="73" t="s">
        <v>1075</v>
      </c>
      <c r="I473" s="67">
        <v>8</v>
      </c>
      <c r="J473" s="67">
        <v>137</v>
      </c>
      <c r="K473" s="76"/>
      <c r="L473" s="77"/>
      <c r="M473" s="77"/>
    </row>
    <row r="474" spans="1:13" s="59" customFormat="1" ht="15">
      <c r="A474" s="57">
        <f t="shared" si="58"/>
        <v>374</v>
      </c>
      <c r="B474" s="57"/>
      <c r="C474" s="72"/>
      <c r="D474" s="72"/>
      <c r="E474" s="66" t="s">
        <v>996</v>
      </c>
      <c r="F474" s="66" t="s">
        <v>1076</v>
      </c>
      <c r="G474" s="78" t="s">
        <v>740</v>
      </c>
      <c r="H474" s="73" t="s">
        <v>1077</v>
      </c>
      <c r="I474" s="67">
        <v>113</v>
      </c>
      <c r="J474" s="67">
        <v>1744</v>
      </c>
      <c r="K474" s="76"/>
      <c r="L474" s="77"/>
      <c r="M474" s="77"/>
    </row>
    <row r="475" spans="1:13" s="59" customFormat="1">
      <c r="A475" s="57"/>
      <c r="B475" s="57"/>
      <c r="C475" s="57"/>
      <c r="D475" s="57"/>
      <c r="E475" s="57"/>
      <c r="F475" s="57"/>
      <c r="G475" s="57"/>
      <c r="H475" s="57"/>
      <c r="I475" s="64">
        <f>SUM(I471:I474)</f>
        <v>197</v>
      </c>
      <c r="J475" s="64">
        <f>SUM(J471:J474)</f>
        <v>3316</v>
      </c>
      <c r="K475" s="76">
        <v>3316</v>
      </c>
      <c r="L475" s="77">
        <v>2.33</v>
      </c>
      <c r="M475" s="77">
        <f>K475*L475</f>
        <v>7726.2800000000007</v>
      </c>
    </row>
    <row r="476" spans="1:13" s="59" customFormat="1" ht="15">
      <c r="A476" s="57">
        <v>375</v>
      </c>
      <c r="B476" s="57">
        <v>94</v>
      </c>
      <c r="C476" s="72" t="s">
        <v>1078</v>
      </c>
      <c r="D476" s="72" t="s">
        <v>27</v>
      </c>
      <c r="E476" s="66" t="s">
        <v>996</v>
      </c>
      <c r="F476" s="66" t="s">
        <v>1079</v>
      </c>
      <c r="G476" s="78" t="s">
        <v>1080</v>
      </c>
      <c r="H476" s="73" t="s">
        <v>1081</v>
      </c>
      <c r="I476" s="67">
        <v>6</v>
      </c>
      <c r="J476" s="67">
        <v>125</v>
      </c>
      <c r="K476" s="76"/>
      <c r="L476" s="77"/>
      <c r="M476" s="77"/>
    </row>
    <row r="477" spans="1:13" s="59" customFormat="1" ht="15">
      <c r="A477" s="57">
        <f>A476+1</f>
        <v>376</v>
      </c>
      <c r="B477" s="57"/>
      <c r="C477" s="72"/>
      <c r="D477" s="72"/>
      <c r="E477" s="66" t="s">
        <v>996</v>
      </c>
      <c r="F477" s="66" t="s">
        <v>1082</v>
      </c>
      <c r="G477" s="78" t="s">
        <v>101</v>
      </c>
      <c r="H477" s="73" t="s">
        <v>1083</v>
      </c>
      <c r="I477" s="67">
        <v>4</v>
      </c>
      <c r="J477" s="67">
        <v>4</v>
      </c>
      <c r="K477" s="76"/>
      <c r="L477" s="77"/>
      <c r="M477" s="77"/>
    </row>
    <row r="478" spans="1:13" s="59" customFormat="1" ht="15">
      <c r="A478" s="57">
        <f t="shared" ref="A478:A480" si="59">A477+1</f>
        <v>377</v>
      </c>
      <c r="B478" s="57"/>
      <c r="C478" s="72"/>
      <c r="D478" s="72"/>
      <c r="E478" s="66" t="s">
        <v>996</v>
      </c>
      <c r="F478" s="66" t="s">
        <v>1084</v>
      </c>
      <c r="G478" s="78" t="s">
        <v>1085</v>
      </c>
      <c r="H478" s="73" t="s">
        <v>1086</v>
      </c>
      <c r="I478" s="67">
        <v>1</v>
      </c>
      <c r="J478" s="67">
        <v>7</v>
      </c>
      <c r="K478" s="76"/>
      <c r="L478" s="77"/>
      <c r="M478" s="77"/>
    </row>
    <row r="479" spans="1:13" s="59" customFormat="1" ht="15">
      <c r="A479" s="57">
        <f t="shared" si="59"/>
        <v>378</v>
      </c>
      <c r="B479" s="57"/>
      <c r="C479" s="72"/>
      <c r="D479" s="72"/>
      <c r="E479" s="66" t="s">
        <v>996</v>
      </c>
      <c r="F479" s="66" t="s">
        <v>1087</v>
      </c>
      <c r="G479" s="78" t="s">
        <v>696</v>
      </c>
      <c r="H479" s="73" t="s">
        <v>1088</v>
      </c>
      <c r="I479" s="67">
        <v>14</v>
      </c>
      <c r="J479" s="67">
        <v>201</v>
      </c>
      <c r="K479" s="76"/>
      <c r="L479" s="77"/>
      <c r="M479" s="77"/>
    </row>
    <row r="480" spans="1:13" s="59" customFormat="1" ht="15">
      <c r="A480" s="57">
        <f t="shared" si="59"/>
        <v>379</v>
      </c>
      <c r="B480" s="57"/>
      <c r="C480" s="72"/>
      <c r="D480" s="72"/>
      <c r="E480" s="66" t="s">
        <v>996</v>
      </c>
      <c r="F480" s="66" t="s">
        <v>1089</v>
      </c>
      <c r="G480" s="78" t="s">
        <v>57</v>
      </c>
      <c r="H480" s="73" t="s">
        <v>1090</v>
      </c>
      <c r="I480" s="67">
        <v>50</v>
      </c>
      <c r="J480" s="67">
        <v>2006</v>
      </c>
      <c r="K480" s="76"/>
      <c r="L480" s="77"/>
      <c r="M480" s="77"/>
    </row>
    <row r="481" spans="1:13" s="59" customFormat="1">
      <c r="A481" s="57"/>
      <c r="B481" s="57"/>
      <c r="C481" s="57"/>
      <c r="D481" s="57"/>
      <c r="E481" s="57"/>
      <c r="F481" s="57"/>
      <c r="G481" s="57"/>
      <c r="H481" s="57"/>
      <c r="I481" s="64">
        <f>SUM(I476:I480)</f>
        <v>75</v>
      </c>
      <c r="J481" s="64">
        <f>SUM(J476:J480)</f>
        <v>2343</v>
      </c>
      <c r="K481" s="76">
        <v>2500</v>
      </c>
      <c r="L481" s="77">
        <v>2.33</v>
      </c>
      <c r="M481" s="77">
        <f>K481*L481</f>
        <v>5825</v>
      </c>
    </row>
    <row r="482" spans="1:13" s="59" customFormat="1" ht="15">
      <c r="A482" s="57">
        <v>380</v>
      </c>
      <c r="B482" s="57">
        <v>95</v>
      </c>
      <c r="C482" s="72" t="s">
        <v>1091</v>
      </c>
      <c r="D482" s="72" t="s">
        <v>27</v>
      </c>
      <c r="E482" s="66" t="s">
        <v>996</v>
      </c>
      <c r="F482" s="66" t="s">
        <v>1092</v>
      </c>
      <c r="G482" s="78" t="s">
        <v>1093</v>
      </c>
      <c r="H482" s="73" t="s">
        <v>1094</v>
      </c>
      <c r="I482" s="67">
        <v>9</v>
      </c>
      <c r="J482" s="67">
        <v>98</v>
      </c>
      <c r="K482" s="76"/>
      <c r="L482" s="77"/>
      <c r="M482" s="77"/>
    </row>
    <row r="483" spans="1:13" s="59" customFormat="1" ht="15">
      <c r="A483" s="57">
        <f>A482+1</f>
        <v>381</v>
      </c>
      <c r="B483" s="57"/>
      <c r="C483" s="72"/>
      <c r="D483" s="72"/>
      <c r="E483" s="66" t="s">
        <v>996</v>
      </c>
      <c r="F483" s="66" t="s">
        <v>1095</v>
      </c>
      <c r="G483" s="78" t="s">
        <v>575</v>
      </c>
      <c r="H483" s="73" t="s">
        <v>1096</v>
      </c>
      <c r="I483" s="67">
        <v>50</v>
      </c>
      <c r="J483" s="67">
        <v>2006</v>
      </c>
      <c r="K483" s="76"/>
      <c r="L483" s="77"/>
      <c r="M483" s="77"/>
    </row>
    <row r="484" spans="1:13" s="59" customFormat="1" ht="15">
      <c r="A484" s="57">
        <f t="shared" ref="A484:A485" si="60">A483+1</f>
        <v>382</v>
      </c>
      <c r="B484" s="57"/>
      <c r="C484" s="72"/>
      <c r="D484" s="72"/>
      <c r="E484" s="66" t="s">
        <v>996</v>
      </c>
      <c r="F484" s="66" t="s">
        <v>1097</v>
      </c>
      <c r="G484" s="78" t="s">
        <v>454</v>
      </c>
      <c r="H484" s="73" t="s">
        <v>1098</v>
      </c>
      <c r="I484" s="67">
        <v>6</v>
      </c>
      <c r="J484" s="67">
        <v>21</v>
      </c>
      <c r="K484" s="76"/>
      <c r="L484" s="77"/>
      <c r="M484" s="77"/>
    </row>
    <row r="485" spans="1:13" s="59" customFormat="1" ht="15">
      <c r="A485" s="57">
        <f t="shared" si="60"/>
        <v>383</v>
      </c>
      <c r="B485" s="57"/>
      <c r="C485" s="72"/>
      <c r="D485" s="72"/>
      <c r="E485" s="66" t="s">
        <v>996</v>
      </c>
      <c r="F485" s="66" t="s">
        <v>1099</v>
      </c>
      <c r="G485" s="78" t="s">
        <v>461</v>
      </c>
      <c r="H485" s="73" t="s">
        <v>1100</v>
      </c>
      <c r="I485" s="67">
        <v>1</v>
      </c>
      <c r="J485" s="67">
        <v>6</v>
      </c>
      <c r="K485" s="76"/>
      <c r="L485" s="77"/>
      <c r="M485" s="77"/>
    </row>
    <row r="486" spans="1:13" s="59" customFormat="1">
      <c r="A486" s="57"/>
      <c r="B486" s="57"/>
      <c r="C486" s="57"/>
      <c r="D486" s="57"/>
      <c r="E486" s="57"/>
      <c r="F486" s="57"/>
      <c r="G486" s="57"/>
      <c r="H486" s="57"/>
      <c r="I486" s="64">
        <f>SUM(I482:I485)</f>
        <v>66</v>
      </c>
      <c r="J486" s="64">
        <f>SUM(J482:J485)</f>
        <v>2131</v>
      </c>
      <c r="K486" s="76">
        <v>2500</v>
      </c>
      <c r="L486" s="77">
        <v>2.33</v>
      </c>
      <c r="M486" s="77">
        <f>K486*L486</f>
        <v>5825</v>
      </c>
    </row>
    <row r="487" spans="1:13" s="59" customFormat="1" ht="30">
      <c r="A487" s="57">
        <v>384</v>
      </c>
      <c r="B487" s="57">
        <v>96</v>
      </c>
      <c r="C487" s="72" t="s">
        <v>1101</v>
      </c>
      <c r="D487" s="72" t="s">
        <v>27</v>
      </c>
      <c r="E487" s="66" t="s">
        <v>996</v>
      </c>
      <c r="F487" s="66" t="s">
        <v>1102</v>
      </c>
      <c r="G487" s="78" t="s">
        <v>78</v>
      </c>
      <c r="H487" s="73" t="s">
        <v>1103</v>
      </c>
      <c r="I487" s="67">
        <v>48</v>
      </c>
      <c r="J487" s="67">
        <v>655</v>
      </c>
      <c r="K487" s="76"/>
      <c r="L487" s="77"/>
      <c r="M487" s="77"/>
    </row>
    <row r="488" spans="1:13" s="59" customFormat="1" ht="15">
      <c r="A488" s="57">
        <f>A487+1</f>
        <v>385</v>
      </c>
      <c r="B488" s="57"/>
      <c r="C488" s="72"/>
      <c r="D488" s="72"/>
      <c r="E488" s="66" t="s">
        <v>996</v>
      </c>
      <c r="F488" s="66" t="s">
        <v>1104</v>
      </c>
      <c r="G488" s="78" t="s">
        <v>1105</v>
      </c>
      <c r="H488" s="73" t="s">
        <v>1106</v>
      </c>
      <c r="I488" s="67">
        <v>5</v>
      </c>
      <c r="J488" s="67">
        <v>132</v>
      </c>
      <c r="K488" s="76"/>
      <c r="L488" s="77"/>
      <c r="M488" s="77"/>
    </row>
    <row r="489" spans="1:13" s="59" customFormat="1" ht="15">
      <c r="A489" s="57">
        <f t="shared" ref="A489:A491" si="61">A488+1</f>
        <v>386</v>
      </c>
      <c r="B489" s="57"/>
      <c r="C489" s="72"/>
      <c r="D489" s="72"/>
      <c r="E489" s="66" t="s">
        <v>996</v>
      </c>
      <c r="F489" s="66" t="s">
        <v>1107</v>
      </c>
      <c r="G489" s="78" t="s">
        <v>65</v>
      </c>
      <c r="H489" s="73" t="s">
        <v>1108</v>
      </c>
      <c r="I489" s="67">
        <v>3</v>
      </c>
      <c r="J489" s="67">
        <v>29</v>
      </c>
      <c r="K489" s="76"/>
      <c r="L489" s="77"/>
      <c r="M489" s="77"/>
    </row>
    <row r="490" spans="1:13" s="59" customFormat="1" ht="15">
      <c r="A490" s="57">
        <f t="shared" si="61"/>
        <v>387</v>
      </c>
      <c r="B490" s="57"/>
      <c r="C490" s="72"/>
      <c r="D490" s="72"/>
      <c r="E490" s="66" t="s">
        <v>996</v>
      </c>
      <c r="F490" s="66" t="s">
        <v>1109</v>
      </c>
      <c r="G490" s="78" t="s">
        <v>52</v>
      </c>
      <c r="H490" s="73" t="s">
        <v>1110</v>
      </c>
      <c r="I490" s="67">
        <v>5</v>
      </c>
      <c r="J490" s="67">
        <v>32</v>
      </c>
      <c r="K490" s="76"/>
      <c r="L490" s="77"/>
      <c r="M490" s="77"/>
    </row>
    <row r="491" spans="1:13" s="59" customFormat="1" ht="15">
      <c r="A491" s="57">
        <f t="shared" si="61"/>
        <v>388</v>
      </c>
      <c r="B491" s="57"/>
      <c r="C491" s="72"/>
      <c r="D491" s="72"/>
      <c r="E491" s="66" t="s">
        <v>996</v>
      </c>
      <c r="F491" s="66" t="s">
        <v>1111</v>
      </c>
      <c r="G491" s="78" t="s">
        <v>52</v>
      </c>
      <c r="H491" s="73" t="s">
        <v>1112</v>
      </c>
      <c r="I491" s="67">
        <v>50</v>
      </c>
      <c r="J491" s="67">
        <v>2050</v>
      </c>
      <c r="K491" s="76"/>
      <c r="L491" s="77"/>
      <c r="M491" s="77"/>
    </row>
    <row r="492" spans="1:13" s="59" customFormat="1">
      <c r="A492" s="57"/>
      <c r="B492" s="57"/>
      <c r="C492" s="57"/>
      <c r="D492" s="57"/>
      <c r="E492" s="57"/>
      <c r="F492" s="57"/>
      <c r="G492" s="57"/>
      <c r="H492" s="57"/>
      <c r="I492" s="64">
        <f>SUM(I487:I491)</f>
        <v>111</v>
      </c>
      <c r="J492" s="64">
        <f>SUM(J487:J491)</f>
        <v>2898</v>
      </c>
      <c r="K492" s="76">
        <v>2898</v>
      </c>
      <c r="L492" s="77">
        <v>2.33</v>
      </c>
      <c r="M492" s="77">
        <f>K492*L492</f>
        <v>6752.34</v>
      </c>
    </row>
    <row r="493" spans="1:13" s="59" customFormat="1" ht="15">
      <c r="A493" s="57">
        <v>389</v>
      </c>
      <c r="B493" s="57">
        <v>97</v>
      </c>
      <c r="C493" s="72" t="s">
        <v>1113</v>
      </c>
      <c r="D493" s="72" t="s">
        <v>27</v>
      </c>
      <c r="E493" s="66" t="s">
        <v>996</v>
      </c>
      <c r="F493" s="66" t="s">
        <v>1114</v>
      </c>
      <c r="G493" s="78" t="s">
        <v>72</v>
      </c>
      <c r="H493" s="73" t="s">
        <v>1115</v>
      </c>
      <c r="I493" s="67">
        <v>154</v>
      </c>
      <c r="J493" s="67">
        <v>5961</v>
      </c>
      <c r="K493" s="76"/>
      <c r="L493" s="77"/>
      <c r="M493" s="77"/>
    </row>
    <row r="494" spans="1:13" s="59" customFormat="1">
      <c r="A494" s="57"/>
      <c r="B494" s="57"/>
      <c r="C494" s="57"/>
      <c r="D494" s="57"/>
      <c r="E494" s="57"/>
      <c r="F494" s="57"/>
      <c r="G494" s="57"/>
      <c r="H494" s="57"/>
      <c r="I494" s="64">
        <v>154</v>
      </c>
      <c r="J494" s="64">
        <v>5961</v>
      </c>
      <c r="K494" s="76">
        <v>5961</v>
      </c>
      <c r="L494" s="77">
        <v>2.33</v>
      </c>
      <c r="M494" s="77">
        <f>K494*L494</f>
        <v>13889.130000000001</v>
      </c>
    </row>
    <row r="495" spans="1:13" s="59" customFormat="1" ht="15">
      <c r="A495" s="57">
        <v>390</v>
      </c>
      <c r="B495" s="57">
        <v>98</v>
      </c>
      <c r="C495" s="72" t="s">
        <v>1116</v>
      </c>
      <c r="D495" s="72" t="s">
        <v>27</v>
      </c>
      <c r="E495" s="66" t="s">
        <v>996</v>
      </c>
      <c r="F495" s="66" t="s">
        <v>1117</v>
      </c>
      <c r="G495" s="78" t="s">
        <v>28</v>
      </c>
      <c r="H495" s="73" t="s">
        <v>1118</v>
      </c>
      <c r="I495" s="67">
        <v>50</v>
      </c>
      <c r="J495" s="67">
        <v>2006</v>
      </c>
      <c r="K495" s="76"/>
      <c r="L495" s="77"/>
      <c r="M495" s="77"/>
    </row>
    <row r="496" spans="1:13" s="59" customFormat="1" ht="15">
      <c r="A496" s="57">
        <f>A495+1</f>
        <v>391</v>
      </c>
      <c r="B496" s="57"/>
      <c r="C496" s="72"/>
      <c r="D496" s="72"/>
      <c r="E496" s="66" t="s">
        <v>996</v>
      </c>
      <c r="F496" s="66" t="s">
        <v>1119</v>
      </c>
      <c r="G496" s="78" t="s">
        <v>650</v>
      </c>
      <c r="H496" s="73" t="s">
        <v>1120</v>
      </c>
      <c r="I496" s="67">
        <v>7</v>
      </c>
      <c r="J496" s="67">
        <v>59</v>
      </c>
      <c r="K496" s="76"/>
      <c r="L496" s="77"/>
      <c r="M496" s="77"/>
    </row>
    <row r="497" spans="1:13" s="59" customFormat="1" ht="15">
      <c r="A497" s="57">
        <f t="shared" ref="A497" si="62">A496+1</f>
        <v>392</v>
      </c>
      <c r="B497" s="57"/>
      <c r="C497" s="72"/>
      <c r="D497" s="72"/>
      <c r="E497" s="66" t="s">
        <v>996</v>
      </c>
      <c r="F497" s="66" t="s">
        <v>1121</v>
      </c>
      <c r="G497" s="78" t="s">
        <v>564</v>
      </c>
      <c r="H497" s="73" t="s">
        <v>1122</v>
      </c>
      <c r="I497" s="67">
        <v>27</v>
      </c>
      <c r="J497" s="67">
        <v>300</v>
      </c>
      <c r="K497" s="76"/>
      <c r="L497" s="77"/>
      <c r="M497" s="77"/>
    </row>
    <row r="498" spans="1:13" s="59" customFormat="1">
      <c r="A498" s="57"/>
      <c r="B498" s="57"/>
      <c r="C498" s="57"/>
      <c r="D498" s="57"/>
      <c r="E498" s="57"/>
      <c r="F498" s="57"/>
      <c r="G498" s="57"/>
      <c r="H498" s="57"/>
      <c r="I498" s="64">
        <f>SUM(I495:I497)</f>
        <v>84</v>
      </c>
      <c r="J498" s="64">
        <f>SUM(J495:J497)</f>
        <v>2365</v>
      </c>
      <c r="K498" s="76">
        <v>2365</v>
      </c>
      <c r="L498" s="77">
        <v>2.33</v>
      </c>
      <c r="M498" s="77">
        <f>K498*L498</f>
        <v>5510.45</v>
      </c>
    </row>
    <row r="499" spans="1:13" s="59" customFormat="1" ht="15">
      <c r="A499" s="57">
        <v>393</v>
      </c>
      <c r="B499" s="57">
        <v>99</v>
      </c>
      <c r="C499" s="72" t="s">
        <v>1123</v>
      </c>
      <c r="D499" s="72" t="s">
        <v>44</v>
      </c>
      <c r="E499" s="66" t="s">
        <v>996</v>
      </c>
      <c r="F499" s="66" t="s">
        <v>1124</v>
      </c>
      <c r="G499" s="78" t="s">
        <v>133</v>
      </c>
      <c r="H499" s="73" t="s">
        <v>1125</v>
      </c>
      <c r="I499" s="67">
        <v>1</v>
      </c>
      <c r="J499" s="67">
        <v>5</v>
      </c>
      <c r="K499" s="76"/>
      <c r="L499" s="77"/>
      <c r="M499" s="77"/>
    </row>
    <row r="500" spans="1:13" s="59" customFormat="1" ht="15">
      <c r="A500" s="57">
        <f>A499+1</f>
        <v>394</v>
      </c>
      <c r="B500" s="57"/>
      <c r="C500" s="72"/>
      <c r="D500" s="72"/>
      <c r="E500" s="66" t="s">
        <v>996</v>
      </c>
      <c r="F500" s="66" t="s">
        <v>1126</v>
      </c>
      <c r="G500" s="78" t="s">
        <v>133</v>
      </c>
      <c r="H500" s="73" t="s">
        <v>1127</v>
      </c>
      <c r="I500" s="67">
        <v>95</v>
      </c>
      <c r="J500" s="67">
        <v>567</v>
      </c>
      <c r="K500" s="76"/>
      <c r="L500" s="77"/>
      <c r="M500" s="77"/>
    </row>
    <row r="501" spans="1:13" s="59" customFormat="1" ht="15">
      <c r="A501" s="57">
        <f t="shared" ref="A501:A503" si="63">A500+1</f>
        <v>395</v>
      </c>
      <c r="B501" s="57"/>
      <c r="C501" s="72"/>
      <c r="D501" s="72"/>
      <c r="E501" s="66" t="s">
        <v>996</v>
      </c>
      <c r="F501" s="66" t="s">
        <v>1128</v>
      </c>
      <c r="G501" s="78" t="s">
        <v>154</v>
      </c>
      <c r="H501" s="73" t="s">
        <v>1129</v>
      </c>
      <c r="I501" s="67">
        <v>17</v>
      </c>
      <c r="J501" s="67">
        <v>496</v>
      </c>
      <c r="K501" s="76"/>
      <c r="L501" s="77"/>
      <c r="M501" s="77"/>
    </row>
    <row r="502" spans="1:13" s="59" customFormat="1" ht="15">
      <c r="A502" s="57">
        <f t="shared" si="63"/>
        <v>396</v>
      </c>
      <c r="B502" s="57"/>
      <c r="C502" s="72"/>
      <c r="D502" s="72"/>
      <c r="E502" s="66" t="s">
        <v>996</v>
      </c>
      <c r="F502" s="66" t="s">
        <v>1130</v>
      </c>
      <c r="G502" s="78" t="s">
        <v>154</v>
      </c>
      <c r="H502" s="73" t="s">
        <v>1131</v>
      </c>
      <c r="I502" s="67">
        <v>1</v>
      </c>
      <c r="J502" s="67">
        <v>25</v>
      </c>
      <c r="K502" s="76"/>
      <c r="L502" s="77"/>
      <c r="M502" s="77"/>
    </row>
    <row r="503" spans="1:13" s="59" customFormat="1" ht="15">
      <c r="A503" s="57">
        <f t="shared" si="63"/>
        <v>397</v>
      </c>
      <c r="B503" s="57"/>
      <c r="C503" s="72"/>
      <c r="D503" s="72"/>
      <c r="E503" s="66" t="s">
        <v>996</v>
      </c>
      <c r="F503" s="66" t="s">
        <v>1132</v>
      </c>
      <c r="G503" s="78" t="s">
        <v>1133</v>
      </c>
      <c r="H503" s="73" t="s">
        <v>1134</v>
      </c>
      <c r="I503" s="67">
        <v>3</v>
      </c>
      <c r="J503" s="67">
        <v>675</v>
      </c>
      <c r="K503" s="76"/>
      <c r="L503" s="77"/>
      <c r="M503" s="77"/>
    </row>
    <row r="504" spans="1:13" s="59" customFormat="1">
      <c r="A504" s="57"/>
      <c r="B504" s="57"/>
      <c r="C504" s="57"/>
      <c r="D504" s="57"/>
      <c r="E504" s="57"/>
      <c r="F504" s="57"/>
      <c r="G504" s="57"/>
      <c r="H504" s="57"/>
      <c r="I504" s="64">
        <f>SUM(I499:I503)</f>
        <v>117</v>
      </c>
      <c r="J504" s="64">
        <f>SUM(J499:J503)</f>
        <v>1768</v>
      </c>
      <c r="K504" s="76">
        <v>1768</v>
      </c>
      <c r="L504" s="77">
        <v>2.33</v>
      </c>
      <c r="M504" s="77">
        <f>K504*L504</f>
        <v>4119.4400000000005</v>
      </c>
    </row>
    <row r="505" spans="1:13" s="59" customFormat="1" ht="15">
      <c r="A505" s="57">
        <v>398</v>
      </c>
      <c r="B505" s="57">
        <v>100</v>
      </c>
      <c r="C505" s="72" t="s">
        <v>1135</v>
      </c>
      <c r="D505" s="72" t="s">
        <v>27</v>
      </c>
      <c r="E505" s="66" t="s">
        <v>996</v>
      </c>
      <c r="F505" s="66" t="s">
        <v>1136</v>
      </c>
      <c r="G505" s="78" t="s">
        <v>315</v>
      </c>
      <c r="H505" s="73" t="s">
        <v>1137</v>
      </c>
      <c r="I505" s="67">
        <v>47</v>
      </c>
      <c r="J505" s="67">
        <v>368</v>
      </c>
      <c r="K505" s="76"/>
      <c r="L505" s="77"/>
      <c r="M505" s="77"/>
    </row>
    <row r="506" spans="1:13" s="59" customFormat="1" ht="15">
      <c r="A506" s="57">
        <f>A505+1</f>
        <v>399</v>
      </c>
      <c r="B506" s="57"/>
      <c r="C506" s="72"/>
      <c r="D506" s="72"/>
      <c r="E506" s="66" t="s">
        <v>996</v>
      </c>
      <c r="F506" s="66" t="s">
        <v>1138</v>
      </c>
      <c r="G506" s="78" t="s">
        <v>91</v>
      </c>
      <c r="H506" s="73" t="s">
        <v>1139</v>
      </c>
      <c r="I506" s="67">
        <v>58</v>
      </c>
      <c r="J506" s="67">
        <v>611</v>
      </c>
      <c r="K506" s="76"/>
      <c r="L506" s="77"/>
      <c r="M506" s="77"/>
    </row>
    <row r="507" spans="1:13" s="59" customFormat="1" ht="15">
      <c r="A507" s="57">
        <f t="shared" ref="A507:A509" si="64">A506+1</f>
        <v>400</v>
      </c>
      <c r="B507" s="57"/>
      <c r="C507" s="72"/>
      <c r="D507" s="72"/>
      <c r="E507" s="66" t="s">
        <v>996</v>
      </c>
      <c r="F507" s="66" t="s">
        <v>1140</v>
      </c>
      <c r="G507" s="78" t="s">
        <v>310</v>
      </c>
      <c r="H507" s="73" t="s">
        <v>1141</v>
      </c>
      <c r="I507" s="67">
        <v>14</v>
      </c>
      <c r="J507" s="67">
        <v>242</v>
      </c>
      <c r="K507" s="76"/>
      <c r="L507" s="77"/>
      <c r="M507" s="77"/>
    </row>
    <row r="508" spans="1:13" s="59" customFormat="1" ht="15">
      <c r="A508" s="57">
        <f t="shared" si="64"/>
        <v>401</v>
      </c>
      <c r="B508" s="57"/>
      <c r="C508" s="72"/>
      <c r="D508" s="72"/>
      <c r="E508" s="66" t="s">
        <v>996</v>
      </c>
      <c r="F508" s="66" t="s">
        <v>1142</v>
      </c>
      <c r="G508" s="78" t="s">
        <v>122</v>
      </c>
      <c r="H508" s="73" t="s">
        <v>1143</v>
      </c>
      <c r="I508" s="67">
        <v>24</v>
      </c>
      <c r="J508" s="67">
        <v>325</v>
      </c>
      <c r="K508" s="76"/>
      <c r="L508" s="77"/>
      <c r="M508" s="77"/>
    </row>
    <row r="509" spans="1:13" s="59" customFormat="1" ht="30">
      <c r="A509" s="57">
        <f t="shared" si="64"/>
        <v>402</v>
      </c>
      <c r="B509" s="57"/>
      <c r="C509" s="65"/>
      <c r="D509" s="65"/>
      <c r="E509" s="70" t="s">
        <v>996</v>
      </c>
      <c r="F509" s="70" t="s">
        <v>1144</v>
      </c>
      <c r="G509" s="78" t="s">
        <v>35</v>
      </c>
      <c r="H509" s="74" t="s">
        <v>1145</v>
      </c>
      <c r="I509" s="68">
        <v>134</v>
      </c>
      <c r="J509" s="68">
        <v>2203</v>
      </c>
      <c r="K509" s="64"/>
      <c r="L509" s="63"/>
      <c r="M509" s="63"/>
    </row>
    <row r="510" spans="1:13" s="59" customFormat="1">
      <c r="A510" s="57"/>
      <c r="B510" s="57"/>
      <c r="C510" s="57"/>
      <c r="D510" s="57"/>
      <c r="E510" s="57"/>
      <c r="F510" s="57"/>
      <c r="G510" s="57"/>
      <c r="H510" s="57"/>
      <c r="I510" s="64">
        <f>SUM(I505:I509)</f>
        <v>277</v>
      </c>
      <c r="J510" s="64">
        <f>SUM(J505:J509)</f>
        <v>3749</v>
      </c>
      <c r="K510" s="76">
        <v>3749</v>
      </c>
      <c r="L510" s="77">
        <v>2.33</v>
      </c>
      <c r="M510" s="77">
        <f>K510*L510</f>
        <v>8735.17</v>
      </c>
    </row>
    <row r="511" spans="1:13" s="59" customFormat="1" ht="15">
      <c r="A511" s="57">
        <v>403</v>
      </c>
      <c r="B511" s="57">
        <v>101</v>
      </c>
      <c r="C511" s="72" t="s">
        <v>1146</v>
      </c>
      <c r="D511" s="72" t="s">
        <v>27</v>
      </c>
      <c r="E511" s="66" t="s">
        <v>996</v>
      </c>
      <c r="F511" s="66" t="s">
        <v>1147</v>
      </c>
      <c r="G511" s="78" t="s">
        <v>137</v>
      </c>
      <c r="H511" s="73" t="s">
        <v>1148</v>
      </c>
      <c r="I511" s="67">
        <v>33</v>
      </c>
      <c r="J511" s="67">
        <v>273</v>
      </c>
      <c r="K511" s="76"/>
      <c r="L511" s="77"/>
      <c r="M511" s="77"/>
    </row>
    <row r="512" spans="1:13" s="59" customFormat="1" ht="15">
      <c r="A512" s="57">
        <f>A511+1</f>
        <v>404</v>
      </c>
      <c r="B512" s="57"/>
      <c r="C512" s="72"/>
      <c r="D512" s="72"/>
      <c r="E512" s="66" t="s">
        <v>996</v>
      </c>
      <c r="F512" s="66" t="s">
        <v>1149</v>
      </c>
      <c r="G512" s="78" t="s">
        <v>152</v>
      </c>
      <c r="H512" s="73" t="s">
        <v>1150</v>
      </c>
      <c r="I512" s="67">
        <v>44</v>
      </c>
      <c r="J512" s="67">
        <v>373</v>
      </c>
      <c r="K512" s="76"/>
      <c r="L512" s="77"/>
      <c r="M512" s="77"/>
    </row>
    <row r="513" spans="1:13" s="59" customFormat="1" ht="15">
      <c r="A513" s="57">
        <f t="shared" ref="A513:A514" si="65">A512+1</f>
        <v>405</v>
      </c>
      <c r="B513" s="57"/>
      <c r="C513" s="72"/>
      <c r="D513" s="72"/>
      <c r="E513" s="66" t="s">
        <v>996</v>
      </c>
      <c r="F513" s="66" t="s">
        <v>1151</v>
      </c>
      <c r="G513" s="78" t="s">
        <v>575</v>
      </c>
      <c r="H513" s="73" t="s">
        <v>1152</v>
      </c>
      <c r="I513" s="67">
        <v>50</v>
      </c>
      <c r="J513" s="67">
        <v>2006</v>
      </c>
      <c r="K513" s="76"/>
      <c r="L513" s="77"/>
      <c r="M513" s="77"/>
    </row>
    <row r="514" spans="1:13" s="59" customFormat="1" ht="15">
      <c r="A514" s="57">
        <f t="shared" si="65"/>
        <v>406</v>
      </c>
      <c r="B514" s="57"/>
      <c r="C514" s="72"/>
      <c r="D514" s="72"/>
      <c r="E514" s="66" t="s">
        <v>996</v>
      </c>
      <c r="F514" s="66" t="s">
        <v>1153</v>
      </c>
      <c r="G514" s="78" t="s">
        <v>77</v>
      </c>
      <c r="H514" s="73" t="s">
        <v>1154</v>
      </c>
      <c r="I514" s="67">
        <v>19</v>
      </c>
      <c r="J514" s="67">
        <v>205</v>
      </c>
      <c r="K514" s="76"/>
      <c r="L514" s="77"/>
      <c r="M514" s="77"/>
    </row>
    <row r="515" spans="1:13" s="59" customFormat="1">
      <c r="A515" s="57"/>
      <c r="B515" s="57"/>
      <c r="C515" s="57"/>
      <c r="D515" s="57"/>
      <c r="E515" s="57"/>
      <c r="F515" s="57"/>
      <c r="G515" s="57"/>
      <c r="H515" s="57"/>
      <c r="I515" s="64">
        <f>SUM(I511:I514)</f>
        <v>146</v>
      </c>
      <c r="J515" s="64">
        <f>SUM(J511:J514)</f>
        <v>2857</v>
      </c>
      <c r="K515" s="76">
        <v>2857</v>
      </c>
      <c r="L515" s="77">
        <v>2.33</v>
      </c>
      <c r="M515" s="77">
        <f>K515*L515</f>
        <v>6656.81</v>
      </c>
    </row>
    <row r="516" spans="1:13" s="59" customFormat="1" ht="15">
      <c r="A516" s="57">
        <v>407</v>
      </c>
      <c r="B516" s="57">
        <v>102</v>
      </c>
      <c r="C516" s="72" t="s">
        <v>1155</v>
      </c>
      <c r="D516" s="72" t="s">
        <v>27</v>
      </c>
      <c r="E516" s="66" t="s">
        <v>996</v>
      </c>
      <c r="F516" s="66" t="s">
        <v>1156</v>
      </c>
      <c r="G516" s="78" t="s">
        <v>114</v>
      </c>
      <c r="H516" s="73" t="s">
        <v>1157</v>
      </c>
      <c r="I516" s="67">
        <v>11</v>
      </c>
      <c r="J516" s="67">
        <v>138</v>
      </c>
      <c r="K516" s="76"/>
      <c r="L516" s="77"/>
      <c r="M516" s="77"/>
    </row>
    <row r="517" spans="1:13" s="59" customFormat="1" ht="15">
      <c r="A517" s="57">
        <f>A516+1</f>
        <v>408</v>
      </c>
      <c r="B517" s="57"/>
      <c r="C517" s="72"/>
      <c r="D517" s="72"/>
      <c r="E517" s="66" t="s">
        <v>996</v>
      </c>
      <c r="F517" s="66" t="s">
        <v>1158</v>
      </c>
      <c r="G517" s="78" t="s">
        <v>111</v>
      </c>
      <c r="H517" s="73" t="s">
        <v>1159</v>
      </c>
      <c r="I517" s="67">
        <v>9</v>
      </c>
      <c r="J517" s="67">
        <v>123</v>
      </c>
      <c r="K517" s="76"/>
      <c r="L517" s="77"/>
      <c r="M517" s="77"/>
    </row>
    <row r="518" spans="1:13" s="59" customFormat="1" ht="15">
      <c r="A518" s="57">
        <f t="shared" ref="A518:A519" si="66">A517+1</f>
        <v>409</v>
      </c>
      <c r="B518" s="57"/>
      <c r="C518" s="72"/>
      <c r="D518" s="72"/>
      <c r="E518" s="66" t="s">
        <v>996</v>
      </c>
      <c r="F518" s="66" t="s">
        <v>1160</v>
      </c>
      <c r="G518" s="78" t="s">
        <v>36</v>
      </c>
      <c r="H518" s="73" t="s">
        <v>1161</v>
      </c>
      <c r="I518" s="67">
        <v>15</v>
      </c>
      <c r="J518" s="67">
        <v>173</v>
      </c>
      <c r="K518" s="76"/>
      <c r="L518" s="77"/>
      <c r="M518" s="77"/>
    </row>
    <row r="519" spans="1:13" s="59" customFormat="1" ht="15">
      <c r="A519" s="57">
        <f t="shared" si="66"/>
        <v>410</v>
      </c>
      <c r="B519" s="57"/>
      <c r="C519" s="72"/>
      <c r="D519" s="72"/>
      <c r="E519" s="66" t="s">
        <v>996</v>
      </c>
      <c r="F519" s="66" t="s">
        <v>1162</v>
      </c>
      <c r="G519" s="78" t="s">
        <v>93</v>
      </c>
      <c r="H519" s="73" t="s">
        <v>1163</v>
      </c>
      <c r="I519" s="67">
        <v>29</v>
      </c>
      <c r="J519" s="67">
        <v>522</v>
      </c>
      <c r="K519" s="76"/>
      <c r="L519" s="77"/>
      <c r="M519" s="77"/>
    </row>
    <row r="520" spans="1:13" s="59" customFormat="1">
      <c r="A520" s="57"/>
      <c r="B520" s="57"/>
      <c r="C520" s="57"/>
      <c r="D520" s="57"/>
      <c r="E520" s="57"/>
      <c r="F520" s="57"/>
      <c r="G520" s="57"/>
      <c r="H520" s="57"/>
      <c r="I520" s="64">
        <f>SUM(I516:I519)</f>
        <v>64</v>
      </c>
      <c r="J520" s="64">
        <f>SUM(J516:J519)</f>
        <v>956</v>
      </c>
      <c r="K520" s="76">
        <v>1500</v>
      </c>
      <c r="L520" s="77">
        <v>2.33</v>
      </c>
      <c r="M520" s="77">
        <f>K520*L520</f>
        <v>3495</v>
      </c>
    </row>
    <row r="521" spans="1:13" s="59" customFormat="1" ht="15">
      <c r="A521" s="57">
        <v>411</v>
      </c>
      <c r="B521" s="57">
        <v>103</v>
      </c>
      <c r="C521" s="72" t="s">
        <v>1164</v>
      </c>
      <c r="D521" s="72" t="s">
        <v>27</v>
      </c>
      <c r="E521" s="66" t="s">
        <v>996</v>
      </c>
      <c r="F521" s="66" t="s">
        <v>1165</v>
      </c>
      <c r="G521" s="78" t="s">
        <v>1166</v>
      </c>
      <c r="H521" s="73" t="s">
        <v>1167</v>
      </c>
      <c r="I521" s="67">
        <v>200</v>
      </c>
      <c r="J521" s="67">
        <v>10250</v>
      </c>
      <c r="K521" s="76"/>
      <c r="L521" s="77"/>
      <c r="M521" s="77"/>
    </row>
    <row r="522" spans="1:13" s="59" customFormat="1">
      <c r="A522" s="57"/>
      <c r="B522" s="57"/>
      <c r="C522" s="57"/>
      <c r="D522" s="57"/>
      <c r="E522" s="57"/>
      <c r="F522" s="57"/>
      <c r="G522" s="57"/>
      <c r="H522" s="57"/>
      <c r="I522" s="64">
        <v>200</v>
      </c>
      <c r="J522" s="64">
        <v>10250</v>
      </c>
      <c r="K522" s="76">
        <v>10250</v>
      </c>
      <c r="L522" s="77">
        <v>2.33</v>
      </c>
      <c r="M522" s="77">
        <f>K522*L522</f>
        <v>23882.5</v>
      </c>
    </row>
    <row r="523" spans="1:13" s="59" customFormat="1" ht="15">
      <c r="A523" s="57">
        <v>412</v>
      </c>
      <c r="B523" s="57">
        <v>104</v>
      </c>
      <c r="C523" s="72" t="s">
        <v>1168</v>
      </c>
      <c r="D523" s="72" t="s">
        <v>27</v>
      </c>
      <c r="E523" s="66" t="s">
        <v>996</v>
      </c>
      <c r="F523" s="66" t="s">
        <v>1169</v>
      </c>
      <c r="G523" s="78" t="s">
        <v>88</v>
      </c>
      <c r="H523" s="73" t="s">
        <v>1170</v>
      </c>
      <c r="I523" s="67">
        <v>2</v>
      </c>
      <c r="J523" s="67">
        <v>11</v>
      </c>
      <c r="K523" s="76"/>
      <c r="L523" s="77"/>
      <c r="M523" s="77"/>
    </row>
    <row r="524" spans="1:13" s="59" customFormat="1" ht="15">
      <c r="A524" s="57">
        <f>A523+1</f>
        <v>413</v>
      </c>
      <c r="B524" s="57"/>
      <c r="C524" s="72"/>
      <c r="D524" s="72"/>
      <c r="E524" s="66" t="s">
        <v>996</v>
      </c>
      <c r="F524" s="66" t="s">
        <v>1171</v>
      </c>
      <c r="G524" s="78" t="s">
        <v>1172</v>
      </c>
      <c r="H524" s="73" t="s">
        <v>1173</v>
      </c>
      <c r="I524" s="67">
        <v>50</v>
      </c>
      <c r="J524" s="67">
        <v>2006</v>
      </c>
      <c r="K524" s="76"/>
      <c r="L524" s="77"/>
      <c r="M524" s="77"/>
    </row>
    <row r="525" spans="1:13" s="59" customFormat="1" ht="15">
      <c r="A525" s="57">
        <f t="shared" ref="A525" si="67">A524+1</f>
        <v>414</v>
      </c>
      <c r="B525" s="57"/>
      <c r="C525" s="72"/>
      <c r="D525" s="72"/>
      <c r="E525" s="66" t="s">
        <v>996</v>
      </c>
      <c r="F525" s="66" t="s">
        <v>1174</v>
      </c>
      <c r="G525" s="78" t="s">
        <v>115</v>
      </c>
      <c r="H525" s="73" t="s">
        <v>1175</v>
      </c>
      <c r="I525" s="67">
        <v>34</v>
      </c>
      <c r="J525" s="67">
        <v>230</v>
      </c>
      <c r="K525" s="76"/>
      <c r="L525" s="77"/>
      <c r="M525" s="77"/>
    </row>
    <row r="526" spans="1:13" s="59" customFormat="1">
      <c r="A526" s="57"/>
      <c r="B526" s="57"/>
      <c r="C526" s="57"/>
      <c r="D526" s="57"/>
      <c r="E526" s="57"/>
      <c r="F526" s="57"/>
      <c r="G526" s="57"/>
      <c r="H526" s="57"/>
      <c r="I526" s="64">
        <f>SUM(I523:I525)</f>
        <v>86</v>
      </c>
      <c r="J526" s="64">
        <f>SUM(J523:J525)</f>
        <v>2247</v>
      </c>
      <c r="K526" s="76">
        <v>2500</v>
      </c>
      <c r="L526" s="77">
        <v>2.33</v>
      </c>
      <c r="M526" s="77">
        <f>K526*L526</f>
        <v>5825</v>
      </c>
    </row>
    <row r="527" spans="1:13" s="59" customFormat="1" ht="15">
      <c r="A527" s="57">
        <v>415</v>
      </c>
      <c r="B527" s="57">
        <v>105</v>
      </c>
      <c r="C527" s="72" t="s">
        <v>1176</v>
      </c>
      <c r="D527" s="72" t="s">
        <v>27</v>
      </c>
      <c r="E527" s="66" t="s">
        <v>996</v>
      </c>
      <c r="F527" s="66" t="s">
        <v>1177</v>
      </c>
      <c r="G527" s="78" t="s">
        <v>78</v>
      </c>
      <c r="H527" s="73" t="s">
        <v>1178</v>
      </c>
      <c r="I527" s="67">
        <v>50</v>
      </c>
      <c r="J527" s="67">
        <v>2050</v>
      </c>
      <c r="K527" s="76"/>
      <c r="L527" s="77"/>
      <c r="M527" s="77"/>
    </row>
    <row r="528" spans="1:13" s="59" customFormat="1" ht="15">
      <c r="A528" s="57">
        <f>A527+1</f>
        <v>416</v>
      </c>
      <c r="B528" s="57"/>
      <c r="C528" s="72"/>
      <c r="D528" s="72"/>
      <c r="E528" s="66" t="s">
        <v>996</v>
      </c>
      <c r="F528" s="66" t="s">
        <v>1179</v>
      </c>
      <c r="G528" s="78" t="s">
        <v>49</v>
      </c>
      <c r="H528" s="73" t="s">
        <v>1180</v>
      </c>
      <c r="I528" s="67">
        <v>20</v>
      </c>
      <c r="J528" s="67">
        <v>521</v>
      </c>
      <c r="K528" s="76"/>
      <c r="L528" s="77"/>
      <c r="M528" s="77"/>
    </row>
    <row r="529" spans="1:13" s="59" customFormat="1">
      <c r="A529" s="57"/>
      <c r="B529" s="57"/>
      <c r="C529" s="57"/>
      <c r="D529" s="57"/>
      <c r="E529" s="57"/>
      <c r="F529" s="57"/>
      <c r="G529" s="57"/>
      <c r="H529" s="57"/>
      <c r="I529" s="64">
        <f>SUM(I527:I528)</f>
        <v>70</v>
      </c>
      <c r="J529" s="64">
        <f>SUM(J527:J528)</f>
        <v>2571</v>
      </c>
      <c r="K529" s="76">
        <v>2571</v>
      </c>
      <c r="L529" s="77">
        <v>2.33</v>
      </c>
      <c r="M529" s="77">
        <f>K529*L529</f>
        <v>5990.43</v>
      </c>
    </row>
    <row r="530" spans="1:13" s="59" customFormat="1" ht="15">
      <c r="A530" s="57">
        <v>417</v>
      </c>
      <c r="B530" s="57">
        <v>106</v>
      </c>
      <c r="C530" s="72" t="s">
        <v>1181</v>
      </c>
      <c r="D530" s="72" t="s">
        <v>27</v>
      </c>
      <c r="E530" s="66" t="s">
        <v>996</v>
      </c>
      <c r="F530" s="66" t="s">
        <v>1182</v>
      </c>
      <c r="G530" s="78" t="s">
        <v>1183</v>
      </c>
      <c r="H530" s="73" t="s">
        <v>1184</v>
      </c>
      <c r="I530" s="67">
        <v>15</v>
      </c>
      <c r="J530" s="67">
        <v>309</v>
      </c>
      <c r="K530" s="76"/>
      <c r="L530" s="77"/>
      <c r="M530" s="77"/>
    </row>
    <row r="531" spans="1:13" s="59" customFormat="1" ht="15">
      <c r="A531" s="57">
        <f>A530+1</f>
        <v>418</v>
      </c>
      <c r="B531" s="57"/>
      <c r="C531" s="72"/>
      <c r="D531" s="72"/>
      <c r="E531" s="66" t="s">
        <v>996</v>
      </c>
      <c r="F531" s="66" t="s">
        <v>1185</v>
      </c>
      <c r="G531" s="78" t="s">
        <v>1186</v>
      </c>
      <c r="H531" s="73" t="s">
        <v>1187</v>
      </c>
      <c r="I531" s="67">
        <v>17</v>
      </c>
      <c r="J531" s="67">
        <v>157</v>
      </c>
      <c r="K531" s="76"/>
      <c r="L531" s="77"/>
      <c r="M531" s="77"/>
    </row>
    <row r="532" spans="1:13" s="59" customFormat="1" ht="15">
      <c r="A532" s="57">
        <f t="shared" ref="A532:A535" si="68">A531+1</f>
        <v>419</v>
      </c>
      <c r="B532" s="57"/>
      <c r="C532" s="72"/>
      <c r="D532" s="72"/>
      <c r="E532" s="66" t="s">
        <v>996</v>
      </c>
      <c r="F532" s="66" t="s">
        <v>1188</v>
      </c>
      <c r="G532" s="78" t="s">
        <v>135</v>
      </c>
      <c r="H532" s="73" t="s">
        <v>1189</v>
      </c>
      <c r="I532" s="67">
        <v>24</v>
      </c>
      <c r="J532" s="67">
        <v>122</v>
      </c>
      <c r="K532" s="76"/>
      <c r="L532" s="77"/>
      <c r="M532" s="77"/>
    </row>
    <row r="533" spans="1:13" s="59" customFormat="1" ht="15">
      <c r="A533" s="57">
        <f t="shared" si="68"/>
        <v>420</v>
      </c>
      <c r="B533" s="57"/>
      <c r="C533" s="72"/>
      <c r="D533" s="72"/>
      <c r="E533" s="66" t="s">
        <v>996</v>
      </c>
      <c r="F533" s="66" t="s">
        <v>1190</v>
      </c>
      <c r="G533" s="78" t="s">
        <v>135</v>
      </c>
      <c r="H533" s="73" t="s">
        <v>1191</v>
      </c>
      <c r="I533" s="67">
        <v>9</v>
      </c>
      <c r="J533" s="67">
        <v>111</v>
      </c>
      <c r="K533" s="76"/>
      <c r="L533" s="77"/>
      <c r="M533" s="77"/>
    </row>
    <row r="534" spans="1:13" s="59" customFormat="1" ht="15">
      <c r="A534" s="57">
        <f t="shared" si="68"/>
        <v>421</v>
      </c>
      <c r="B534" s="57"/>
      <c r="C534" s="72"/>
      <c r="D534" s="72"/>
      <c r="E534" s="66" t="s">
        <v>996</v>
      </c>
      <c r="F534" s="66" t="s">
        <v>1192</v>
      </c>
      <c r="G534" s="78" t="s">
        <v>1193</v>
      </c>
      <c r="H534" s="73" t="s">
        <v>1194</v>
      </c>
      <c r="I534" s="67">
        <v>11</v>
      </c>
      <c r="J534" s="67">
        <v>84</v>
      </c>
      <c r="K534" s="76"/>
      <c r="L534" s="77"/>
      <c r="M534" s="77"/>
    </row>
    <row r="535" spans="1:13" s="59" customFormat="1" ht="15">
      <c r="A535" s="57">
        <f t="shared" si="68"/>
        <v>422</v>
      </c>
      <c r="B535" s="57"/>
      <c r="C535" s="72"/>
      <c r="D535" s="72"/>
      <c r="E535" s="66" t="s">
        <v>996</v>
      </c>
      <c r="F535" s="66" t="s">
        <v>1195</v>
      </c>
      <c r="G535" s="78" t="s">
        <v>108</v>
      </c>
      <c r="H535" s="73" t="s">
        <v>1196</v>
      </c>
      <c r="I535" s="67">
        <v>7</v>
      </c>
      <c r="J535" s="67">
        <v>92</v>
      </c>
      <c r="K535" s="76"/>
      <c r="L535" s="77"/>
      <c r="M535" s="77"/>
    </row>
    <row r="536" spans="1:13" s="59" customFormat="1">
      <c r="A536" s="57"/>
      <c r="B536" s="57"/>
      <c r="C536" s="57"/>
      <c r="D536" s="57"/>
      <c r="E536" s="57"/>
      <c r="F536" s="57"/>
      <c r="G536" s="57"/>
      <c r="H536" s="57"/>
      <c r="I536" s="64">
        <f>SUM(I530:I535)</f>
        <v>83</v>
      </c>
      <c r="J536" s="64">
        <f>SUM(J530:J535)</f>
        <v>875</v>
      </c>
      <c r="K536" s="76">
        <v>1500</v>
      </c>
      <c r="L536" s="77">
        <v>2.33</v>
      </c>
      <c r="M536" s="77">
        <f>K536*L536</f>
        <v>3495</v>
      </c>
    </row>
    <row r="537" spans="1:13" s="59" customFormat="1" ht="30">
      <c r="A537" s="57">
        <v>423</v>
      </c>
      <c r="B537" s="57">
        <v>107</v>
      </c>
      <c r="C537" s="57"/>
      <c r="D537" s="65" t="s">
        <v>27</v>
      </c>
      <c r="E537" s="70" t="s">
        <v>812</v>
      </c>
      <c r="F537" s="70" t="s">
        <v>1197</v>
      </c>
      <c r="G537" s="78" t="s">
        <v>90</v>
      </c>
      <c r="H537" s="74" t="s">
        <v>1198</v>
      </c>
      <c r="I537" s="68">
        <v>79</v>
      </c>
      <c r="J537" s="68">
        <v>2422</v>
      </c>
      <c r="K537" s="64"/>
      <c r="L537" s="63"/>
      <c r="M537" s="63"/>
    </row>
    <row r="538" spans="1:13" s="59" customFormat="1">
      <c r="A538" s="57"/>
      <c r="B538" s="57"/>
      <c r="C538" s="57"/>
      <c r="D538" s="57"/>
      <c r="E538" s="57"/>
      <c r="F538" s="57"/>
      <c r="G538" s="57"/>
      <c r="H538" s="57"/>
      <c r="I538" s="64">
        <v>79</v>
      </c>
      <c r="J538" s="64">
        <v>2422</v>
      </c>
      <c r="K538" s="76">
        <v>2422</v>
      </c>
      <c r="L538" s="77">
        <v>2.33</v>
      </c>
      <c r="M538" s="77">
        <f>K538*L538</f>
        <v>5643.26</v>
      </c>
    </row>
    <row r="539" spans="1:13" s="59" customFormat="1" ht="15">
      <c r="A539" s="57">
        <v>424</v>
      </c>
      <c r="B539" s="57">
        <v>108</v>
      </c>
      <c r="C539" s="57"/>
      <c r="D539" s="72" t="s">
        <v>27</v>
      </c>
      <c r="E539" s="66" t="s">
        <v>812</v>
      </c>
      <c r="F539" s="66" t="s">
        <v>1199</v>
      </c>
      <c r="G539" s="78" t="s">
        <v>767</v>
      </c>
      <c r="H539" s="73" t="s">
        <v>1200</v>
      </c>
      <c r="I539" s="67">
        <v>145</v>
      </c>
      <c r="J539" s="67">
        <v>5665</v>
      </c>
      <c r="K539" s="76"/>
      <c r="L539" s="77"/>
      <c r="M539" s="77"/>
    </row>
    <row r="540" spans="1:13" s="59" customFormat="1">
      <c r="A540" s="57"/>
      <c r="B540" s="57"/>
      <c r="C540" s="57"/>
      <c r="D540" s="57"/>
      <c r="E540" s="57"/>
      <c r="F540" s="57"/>
      <c r="G540" s="57"/>
      <c r="H540" s="57"/>
      <c r="I540" s="64">
        <v>145</v>
      </c>
      <c r="J540" s="64">
        <v>5665</v>
      </c>
      <c r="K540" s="76">
        <v>5665</v>
      </c>
      <c r="L540" s="77">
        <v>2.33</v>
      </c>
      <c r="M540" s="77">
        <f>K540*L540</f>
        <v>13199.45</v>
      </c>
    </row>
    <row r="541" spans="1:13" s="75" customFormat="1" ht="15" customHeight="1">
      <c r="A541" s="89" t="s">
        <v>1201</v>
      </c>
      <c r="B541" s="90"/>
      <c r="C541" s="90"/>
      <c r="D541" s="90"/>
      <c r="E541" s="90"/>
      <c r="F541" s="90"/>
      <c r="G541" s="90"/>
      <c r="H541" s="90"/>
      <c r="I541" s="90"/>
      <c r="J541" s="90"/>
      <c r="K541" s="90"/>
      <c r="L541" s="91"/>
      <c r="M541" s="63">
        <f>ROUND(SUM(M8:M540),0)</f>
        <v>794644</v>
      </c>
    </row>
    <row r="542" spans="1:13" s="37" customFormat="1" ht="15" customHeight="1">
      <c r="A542" s="88" t="s">
        <v>3</v>
      </c>
      <c r="B542" s="88"/>
      <c r="C542" s="88"/>
      <c r="D542" s="88"/>
      <c r="E542" s="88"/>
      <c r="F542" s="88"/>
      <c r="G542" s="88"/>
      <c r="H542" s="88"/>
      <c r="I542" s="88"/>
      <c r="J542" s="88"/>
      <c r="K542" s="88"/>
      <c r="L542" s="88"/>
      <c r="M542" s="88"/>
    </row>
    <row r="543" spans="1:13" ht="15" customHeight="1" thickBot="1">
      <c r="A543" s="62"/>
      <c r="B543" s="62"/>
      <c r="C543" s="62"/>
      <c r="D543" s="62"/>
      <c r="E543" s="62"/>
      <c r="F543" s="62"/>
      <c r="G543" s="62"/>
      <c r="H543" s="62"/>
      <c r="I543" s="79">
        <v>13621</v>
      </c>
      <c r="J543" s="80">
        <v>330338</v>
      </c>
      <c r="K543" s="81">
        <v>341049</v>
      </c>
      <c r="L543" s="62"/>
      <c r="M543" s="62"/>
    </row>
    <row r="544" spans="1:13" ht="15" customHeight="1"/>
    <row r="545" spans="1:11" ht="15" customHeight="1">
      <c r="A545" s="16" t="s">
        <v>2</v>
      </c>
    </row>
    <row r="546" spans="1:11" ht="15" customHeight="1">
      <c r="A546" s="16"/>
      <c r="I546" s="61"/>
      <c r="J546" s="61"/>
      <c r="K546" s="69"/>
    </row>
    <row r="547" spans="1:11">
      <c r="A547" s="17"/>
    </row>
    <row r="548" spans="1:11">
      <c r="A548" s="16" t="s">
        <v>1</v>
      </c>
    </row>
  </sheetData>
  <sortState ref="B8:L602">
    <sortCondition ref="B8:B602"/>
    <sortCondition ref="C8:C602"/>
  </sortState>
  <mergeCells count="2">
    <mergeCell ref="A542:M542"/>
    <mergeCell ref="A541:L541"/>
  </mergeCells>
  <conditionalFormatting sqref="H29">
    <cfRule type="duplicateValues" dxfId="3" priority="1"/>
  </conditionalFormatting>
  <conditionalFormatting sqref="H540 H538 H536 H529 H526 H522 H520 H515 H510 H504 H498 H494 H492 H486 H481 H475 H470 H462 H460 H458 H455 H453 H449 H447 H444 H441 H438 H434 H432 H430 H426 H423 H420 H416 H413 H409 H404 H400 H397 H394 H387 H379 H371 H366 H364 H357 H355 H353 H348 H335 H337 H333 H331 H323 H316 H312 H306 H301 H299 H292 H286 H282 H274 H272 H263 H256 H250 H248 H244 H234 H231 H227 H220 H214 H212 H209 H205 H202 H198 H189 H185 H182 H177 H175 H169 H159 H156 H148 H141 H136 H131 H114 H107 H103 H93 H85 H78 H69 H64 H57 H52 H44 H39 H33 H20 H14 H11 H7">
    <cfRule type="duplicateValues" dxfId="2" priority="2"/>
  </conditionalFormatting>
  <conditionalFormatting sqref="H530:H535 H521 H511:H514 H505:H509 H493 H476:H480 H448 H445:H446 H433 H424:H425 H417:H419 H338:H347 H317:H322 H302:H305 H275:H281 H264:H271 H235:H243 H215:H219 H190:H197 H186:H188 H183:H184 H176 H132:H135 H115:H130 H94:H102 H86:H92 H79:H84 H15:H19 H65:H68 H58:H63 H53:H56 H45:H51 H108:H113 H178:H181 H160:H168 H203:H204 H257:H262 H251:H255 H293:H298 H313:H315 H307:H311 H372:H378 H367:H370 H358:H363 H414:H415 H410:H412 H405:H408 H401:H403 H398:H399 H439:H440 H487:H491 H463:H469 H456:H457 H482:H485 H471:H474 H523:H525 H516:H519 H527:H528 H499:H503 H495:H497 H461 H459 H454 H450:H452 H442:H443 H435:H437 H336 H431 H421:H422 H395:H396 H388:H393 H380:H386 H365 H356 H354 H349:H352 H334 H332 H300 H283:H285 H273 H249 H245:H247 H232:H233 H228:H230 H221:H226 H213 H210:H211 H206:H208 H199:H201 H170:H174 H157:H158 H427:H429 H539 H537 H324:H330 H287:H291 H70:H77 H149:H155 H142:H147 H137:H140 H104:H106 H40:H43 H34:H38 H21:H28 H12:H13 H8:H10 H30:H32">
    <cfRule type="duplicateValues" dxfId="1" priority="3"/>
  </conditionalFormatting>
  <conditionalFormatting sqref="H7:H540">
    <cfRule type="duplicateValues" dxfId="0" priority="4"/>
  </conditionalFormatting>
  <printOptions horizontalCentered="1"/>
  <pageMargins left="0.15748031496062992" right="0.15748031496062992" top="1.18" bottom="0.69" header="0.19685039370078741" footer="0.32"/>
  <pageSetup paperSize="9" scale="80"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F31"/>
  <sheetViews>
    <sheetView topLeftCell="A10" workbookViewId="0">
      <selection activeCell="J25" sqref="J25"/>
    </sheetView>
  </sheetViews>
  <sheetFormatPr defaultRowHeight="15"/>
  <cols>
    <col min="1" max="1" width="16.5703125" customWidth="1"/>
    <col min="2" max="2" width="25.140625" customWidth="1"/>
    <col min="3" max="3" width="29.85546875" customWidth="1"/>
    <col min="4" max="4" width="13.85546875" customWidth="1"/>
  </cols>
  <sheetData>
    <row r="10" spans="1:6">
      <c r="A10" s="1"/>
    </row>
    <row r="11" spans="1:6">
      <c r="A11" s="2" t="s">
        <v>4</v>
      </c>
      <c r="B11" s="3"/>
      <c r="C11" s="2" t="s">
        <v>155</v>
      </c>
      <c r="D11" s="30"/>
      <c r="E11" s="30"/>
      <c r="F11" s="19"/>
    </row>
    <row r="12" spans="1:6">
      <c r="A12" s="4" t="s">
        <v>5</v>
      </c>
      <c r="B12" s="3"/>
      <c r="C12" s="4" t="s">
        <v>1204</v>
      </c>
      <c r="D12" s="30"/>
      <c r="E12" s="30"/>
      <c r="F12" s="19"/>
    </row>
    <row r="13" spans="1:6">
      <c r="A13" s="5" t="s">
        <v>6</v>
      </c>
      <c r="B13" s="3"/>
      <c r="C13" s="5" t="s">
        <v>156</v>
      </c>
      <c r="D13" s="30"/>
      <c r="E13" s="30"/>
      <c r="F13" s="19"/>
    </row>
    <row r="14" spans="1:6">
      <c r="A14" s="5" t="s">
        <v>20</v>
      </c>
      <c r="B14" s="3"/>
      <c r="C14" s="5" t="s">
        <v>0</v>
      </c>
      <c r="D14" s="30"/>
      <c r="E14" s="30"/>
      <c r="F14" s="19"/>
    </row>
    <row r="15" spans="1:6">
      <c r="A15" s="1"/>
      <c r="C15" s="5" t="s">
        <v>8</v>
      </c>
      <c r="D15" s="30"/>
      <c r="E15" s="30"/>
      <c r="F15" s="19"/>
    </row>
    <row r="16" spans="1:6" ht="15.75">
      <c r="A16" s="1"/>
      <c r="B16" s="6"/>
      <c r="C16" s="101"/>
      <c r="D16" s="101"/>
    </row>
    <row r="17" spans="1:4">
      <c r="A17" s="1"/>
      <c r="B17" s="6"/>
      <c r="C17" s="15"/>
      <c r="D17" s="15"/>
    </row>
    <row r="18" spans="1:4" ht="15.75" thickBot="1">
      <c r="A18" s="1"/>
    </row>
    <row r="19" spans="1:4" ht="15.75" thickBot="1">
      <c r="A19" s="92" t="s">
        <v>1202</v>
      </c>
      <c r="B19" s="93"/>
      <c r="C19" s="93"/>
      <c r="D19" s="94"/>
    </row>
    <row r="20" spans="1:4" ht="15.75" thickBot="1">
      <c r="A20" s="7"/>
      <c r="B20" s="8"/>
      <c r="C20" s="8"/>
      <c r="D20" s="9"/>
    </row>
    <row r="21" spans="1:4" ht="15.75" thickBot="1">
      <c r="A21" s="95" t="s">
        <v>21</v>
      </c>
      <c r="B21" s="96"/>
      <c r="C21" s="96"/>
      <c r="D21" s="97"/>
    </row>
    <row r="22" spans="1:4" ht="15.75" thickBot="1">
      <c r="A22" s="14" t="s">
        <v>16</v>
      </c>
      <c r="B22" s="10" t="s">
        <v>25</v>
      </c>
      <c r="C22" s="10" t="s">
        <v>22</v>
      </c>
      <c r="D22" s="11" t="s">
        <v>23</v>
      </c>
    </row>
    <row r="23" spans="1:4" ht="15.75" thickBot="1">
      <c r="A23" s="54">
        <f>Sheet1!J543</f>
        <v>330338</v>
      </c>
      <c r="B23" s="55">
        <f>Sheet1!K543</f>
        <v>341049</v>
      </c>
      <c r="C23" s="55">
        <v>2.33</v>
      </c>
      <c r="D23" s="56">
        <f>B23*C23</f>
        <v>794644.17</v>
      </c>
    </row>
    <row r="24" spans="1:4" ht="15.75" thickBot="1">
      <c r="A24" s="98" t="s">
        <v>1203</v>
      </c>
      <c r="B24" s="99"/>
      <c r="C24" s="100"/>
      <c r="D24" s="12">
        <f>ROUND(SUM(D23:D23),0)</f>
        <v>794644</v>
      </c>
    </row>
    <row r="25" spans="1:4">
      <c r="A25" s="1"/>
    </row>
    <row r="26" spans="1:4">
      <c r="A26" s="1"/>
    </row>
    <row r="27" spans="1:4">
      <c r="A27" s="1"/>
    </row>
    <row r="28" spans="1:4">
      <c r="A28" s="13" t="s">
        <v>24</v>
      </c>
    </row>
    <row r="29" spans="1:4">
      <c r="A29" s="13"/>
    </row>
    <row r="30" spans="1:4">
      <c r="A30" s="13"/>
    </row>
    <row r="31" spans="1:4">
      <c r="A31"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2023-11-04T11:50:45Z</cp:lastPrinted>
  <dcterms:created xsi:type="dcterms:W3CDTF">2010-04-08T11:28:01Z</dcterms:created>
  <dcterms:modified xsi:type="dcterms:W3CDTF">2023-11-06T13:57:39Z</dcterms:modified>
</cp:coreProperties>
</file>