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9" i="1"/>
  <c r="J5"/>
  <c r="J6"/>
  <c r="J7"/>
  <c r="J8"/>
  <c r="J9"/>
  <c r="J10"/>
  <c r="J11"/>
  <c r="J12"/>
  <c r="J13"/>
  <c r="J14"/>
  <c r="J15"/>
  <c r="J16"/>
  <c r="J17"/>
  <c r="J18"/>
  <c r="J4"/>
  <c r="H5"/>
  <c r="H6"/>
  <c r="H7"/>
  <c r="H8"/>
  <c r="H10"/>
  <c r="H11"/>
  <c r="H12"/>
  <c r="H13"/>
  <c r="H14"/>
  <c r="H15"/>
  <c r="H16"/>
  <c r="H17"/>
  <c r="H18"/>
  <c r="H4"/>
</calcChain>
</file>

<file path=xl/sharedStrings.xml><?xml version="1.0" encoding="utf-8"?>
<sst xmlns="http://schemas.openxmlformats.org/spreadsheetml/2006/main" count="91" uniqueCount="69">
  <si>
    <t>07/5/2025</t>
  </si>
  <si>
    <t>747</t>
  </si>
  <si>
    <t>05/5/2025</t>
  </si>
  <si>
    <t>08/5/2025</t>
  </si>
  <si>
    <t>749</t>
  </si>
  <si>
    <t>745</t>
  </si>
  <si>
    <t>13/5/2025</t>
  </si>
  <si>
    <t>36746</t>
  </si>
  <si>
    <t>16/5/2025</t>
  </si>
  <si>
    <t>764</t>
  </si>
  <si>
    <t>31/5/2025</t>
  </si>
  <si>
    <t>802</t>
  </si>
  <si>
    <t>821</t>
  </si>
  <si>
    <t>04/5/2025</t>
  </si>
  <si>
    <t>36736</t>
  </si>
  <si>
    <t>02/5/2025</t>
  </si>
  <si>
    <t>6740</t>
  </si>
  <si>
    <t>36718</t>
  </si>
  <si>
    <t>6750</t>
  </si>
  <si>
    <t>23/5/2025</t>
  </si>
  <si>
    <t>4148</t>
  </si>
  <si>
    <t>1683</t>
  </si>
  <si>
    <t>6791/6788</t>
  </si>
  <si>
    <t>29/5/2025</t>
  </si>
  <si>
    <t>6795</t>
  </si>
  <si>
    <t>BALIKUDA</t>
  </si>
  <si>
    <t>BHOGADA</t>
  </si>
  <si>
    <t>BANAMALIPUR</t>
  </si>
  <si>
    <t>RAJKANIKA</t>
  </si>
  <si>
    <t>BHUBAN</t>
  </si>
  <si>
    <t>NAYAGARH</t>
  </si>
  <si>
    <t>NARLA</t>
  </si>
  <si>
    <t>BALASORE</t>
  </si>
  <si>
    <t>PADMAPUR</t>
  </si>
  <si>
    <t>LOISINGHA</t>
  </si>
  <si>
    <t>REMUNA</t>
  </si>
  <si>
    <t>NIMAPARA</t>
  </si>
  <si>
    <t>CTC</t>
  </si>
  <si>
    <t>DO/02221</t>
  </si>
  <si>
    <t>DO/02326</t>
  </si>
  <si>
    <t>DO/02426</t>
  </si>
  <si>
    <t>DO/02566</t>
  </si>
  <si>
    <t>DO/02763</t>
  </si>
  <si>
    <t>DO/03577</t>
  </si>
  <si>
    <t>DO/03587</t>
  </si>
  <si>
    <t>JA/02289</t>
  </si>
  <si>
    <t>JA/02444</t>
  </si>
  <si>
    <t>JA/02642</t>
  </si>
  <si>
    <t>JA/03022</t>
  </si>
  <si>
    <t>JA/03771</t>
  </si>
  <si>
    <t>JA/03772</t>
  </si>
  <si>
    <t>JA/03959</t>
  </si>
  <si>
    <t>JA/04175</t>
  </si>
  <si>
    <t>SL</t>
  </si>
  <si>
    <t>DATE</t>
  </si>
  <si>
    <t>LR NO</t>
  </si>
  <si>
    <t>INV NO</t>
  </si>
  <si>
    <t>FROM</t>
  </si>
  <si>
    <t>TO</t>
  </si>
  <si>
    <t>CASE</t>
  </si>
  <si>
    <t>RATE</t>
  </si>
  <si>
    <t>LR CH</t>
  </si>
  <si>
    <t>AMOUNT</t>
  </si>
  <si>
    <t>INVOICE
PRAGATI LOGISTICS,SAMANTA SAHI KHUNTIA LANE,8984191006
GST No:21AGHPB9356M1Z9</t>
  </si>
  <si>
    <t>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</t>
  </si>
  <si>
    <t>Thanking you for your business.
PRAGATI LOGISTICS</t>
  </si>
  <si>
    <t>(RUPEES EIGHTEEN THOUSAND NINE HUNDRED SIXTY ONLY)</t>
  </si>
  <si>
    <t>Bill Date : 31/05/2025
Bill NO : 6977
Total Amount : 18960.00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</si>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</sst>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85725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85725"/>
          <a:ext cx="33908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9.85546875" bestFit="1" customWidth="1"/>
    <col min="5" max="5" width="6.42578125" bestFit="1" customWidth="1"/>
    <col min="6" max="6" width="14.28515625" bestFit="1" customWidth="1"/>
    <col min="7" max="7" width="5.42578125" bestFit="1" customWidth="1"/>
    <col min="8" max="8" width="7.28515625" customWidth="1"/>
    <col min="9" max="9" width="6.7109375" customWidth="1"/>
    <col min="10" max="10" width="9.85546875" customWidth="1"/>
  </cols>
  <sheetData>
    <row r="1" spans="1:10" s="1" customFormat="1" ht="90" customHeight="1">
      <c r="A1" s="15"/>
      <c r="B1" s="16"/>
      <c r="C1" s="16"/>
      <c r="D1" s="16"/>
      <c r="E1" s="16"/>
      <c r="F1" s="16"/>
      <c r="G1" s="16"/>
      <c r="H1" s="17" t="s">
        <v>63</v>
      </c>
      <c r="I1" s="17"/>
      <c r="J1" s="18"/>
    </row>
    <row r="2" spans="1:10" s="1" customFormat="1" ht="90" customHeight="1">
      <c r="A2" s="19" t="s">
        <v>64</v>
      </c>
      <c r="B2" s="20"/>
      <c r="C2" s="20"/>
      <c r="D2" s="20"/>
      <c r="E2" s="20"/>
      <c r="F2" s="20"/>
      <c r="G2" s="21"/>
      <c r="H2" s="22" t="s">
        <v>67</v>
      </c>
      <c r="I2" s="22"/>
      <c r="J2" s="23"/>
    </row>
    <row r="3" spans="1:10" s="5" customFormat="1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6" t="s">
        <v>60</v>
      </c>
      <c r="I3" s="6" t="s">
        <v>61</v>
      </c>
      <c r="J3" s="6" t="s">
        <v>62</v>
      </c>
    </row>
    <row r="4" spans="1:10">
      <c r="A4" s="2">
        <v>1</v>
      </c>
      <c r="B4" s="2" t="s">
        <v>15</v>
      </c>
      <c r="C4" s="2" t="s">
        <v>46</v>
      </c>
      <c r="D4" s="2" t="s">
        <v>16</v>
      </c>
      <c r="E4" s="3" t="s">
        <v>37</v>
      </c>
      <c r="F4" s="2" t="s">
        <v>32</v>
      </c>
      <c r="G4" s="2">
        <v>72</v>
      </c>
      <c r="H4" s="9">
        <f>VLOOKUP(F4,'[1]ANCHOR HEALTH &amp; BEAUTY CARE'!$C$4:$D$249,2,FALSE)</f>
        <v>37.5</v>
      </c>
      <c r="I4" s="9">
        <v>20</v>
      </c>
      <c r="J4" s="9">
        <f>G4*H4+I4</f>
        <v>2720</v>
      </c>
    </row>
    <row r="5" spans="1:10">
      <c r="A5" s="2">
        <v>2</v>
      </c>
      <c r="B5" s="2" t="s">
        <v>13</v>
      </c>
      <c r="C5" s="2" t="s">
        <v>45</v>
      </c>
      <c r="D5" s="2" t="s">
        <v>14</v>
      </c>
      <c r="E5" s="3" t="s">
        <v>37</v>
      </c>
      <c r="F5" s="2" t="s">
        <v>31</v>
      </c>
      <c r="G5" s="2">
        <v>6</v>
      </c>
      <c r="H5" s="9">
        <f>VLOOKUP(F5,'[1]ANCHOR HEALTH &amp; BEAUTY CARE'!$C$4:$D$249,2,FALSE)</f>
        <v>90</v>
      </c>
      <c r="I5" s="9">
        <v>20</v>
      </c>
      <c r="J5" s="9">
        <f t="shared" ref="J5:J18" si="0">G5*H5+I5</f>
        <v>560</v>
      </c>
    </row>
    <row r="6" spans="1:10">
      <c r="A6" s="2">
        <v>3</v>
      </c>
      <c r="B6" s="2" t="s">
        <v>2</v>
      </c>
      <c r="C6" s="2" t="s">
        <v>40</v>
      </c>
      <c r="D6" s="2" t="s">
        <v>5</v>
      </c>
      <c r="E6" s="3" t="s">
        <v>37</v>
      </c>
      <c r="F6" s="2" t="s">
        <v>27</v>
      </c>
      <c r="G6" s="2">
        <v>7</v>
      </c>
      <c r="H6" s="9">
        <f>VLOOKUP(F6,'[1]ANCHOR HEALTH &amp; BEAUTY CARE'!$C$4:$D$249,2,FALSE)</f>
        <v>37.5</v>
      </c>
      <c r="I6" s="9">
        <v>20</v>
      </c>
      <c r="J6" s="9">
        <f t="shared" si="0"/>
        <v>282.5</v>
      </c>
    </row>
    <row r="7" spans="1:10">
      <c r="A7" s="2">
        <v>4</v>
      </c>
      <c r="B7" s="2" t="s">
        <v>0</v>
      </c>
      <c r="C7" s="2" t="s">
        <v>38</v>
      </c>
      <c r="D7" s="2" t="s">
        <v>1</v>
      </c>
      <c r="E7" s="3" t="s">
        <v>37</v>
      </c>
      <c r="F7" s="2" t="s">
        <v>25</v>
      </c>
      <c r="G7" s="2">
        <v>10</v>
      </c>
      <c r="H7" s="9">
        <f>VLOOKUP(F7,'[1]ANCHOR HEALTH &amp; BEAUTY CARE'!$C$4:$D$249,2,FALSE)</f>
        <v>37.5</v>
      </c>
      <c r="I7" s="9">
        <v>20</v>
      </c>
      <c r="J7" s="9">
        <f t="shared" si="0"/>
        <v>395</v>
      </c>
    </row>
    <row r="8" spans="1:10">
      <c r="A8" s="2">
        <v>5</v>
      </c>
      <c r="B8" s="2" t="s">
        <v>3</v>
      </c>
      <c r="C8" s="2" t="s">
        <v>39</v>
      </c>
      <c r="D8" s="2" t="s">
        <v>4</v>
      </c>
      <c r="E8" s="3" t="s">
        <v>37</v>
      </c>
      <c r="F8" s="2" t="s">
        <v>26</v>
      </c>
      <c r="G8" s="2">
        <v>11</v>
      </c>
      <c r="H8" s="9">
        <f>VLOOKUP(F8,'[1]ANCHOR HEALTH &amp; BEAUTY CARE'!$C$4:$D$249,2,FALSE)</f>
        <v>40</v>
      </c>
      <c r="I8" s="9">
        <v>20</v>
      </c>
      <c r="J8" s="9">
        <f t="shared" si="0"/>
        <v>460</v>
      </c>
    </row>
    <row r="9" spans="1:10">
      <c r="A9" s="2">
        <v>6</v>
      </c>
      <c r="B9" s="2" t="s">
        <v>3</v>
      </c>
      <c r="C9" s="2" t="s">
        <v>47</v>
      </c>
      <c r="D9" s="2" t="s">
        <v>17</v>
      </c>
      <c r="E9" s="3" t="s">
        <v>37</v>
      </c>
      <c r="F9" s="2" t="s">
        <v>33</v>
      </c>
      <c r="G9" s="2">
        <v>34</v>
      </c>
      <c r="H9" s="9">
        <v>50</v>
      </c>
      <c r="I9" s="9">
        <v>20</v>
      </c>
      <c r="J9" s="9">
        <f t="shared" si="0"/>
        <v>1720</v>
      </c>
    </row>
    <row r="10" spans="1:10">
      <c r="A10" s="2">
        <v>7</v>
      </c>
      <c r="B10" s="2" t="s">
        <v>6</v>
      </c>
      <c r="C10" s="2" t="s">
        <v>41</v>
      </c>
      <c r="D10" s="2" t="s">
        <v>7</v>
      </c>
      <c r="E10" s="3" t="s">
        <v>37</v>
      </c>
      <c r="F10" s="2" t="s">
        <v>28</v>
      </c>
      <c r="G10" s="2">
        <v>6</v>
      </c>
      <c r="H10" s="9">
        <f>VLOOKUP(F10,'[1]ANCHOR HEALTH &amp; BEAUTY CARE'!$C$4:$D$249,2,FALSE)</f>
        <v>43.75</v>
      </c>
      <c r="I10" s="9">
        <v>20</v>
      </c>
      <c r="J10" s="9">
        <f t="shared" si="0"/>
        <v>282.5</v>
      </c>
    </row>
    <row r="11" spans="1:10">
      <c r="A11" s="2">
        <v>8</v>
      </c>
      <c r="B11" s="2" t="s">
        <v>6</v>
      </c>
      <c r="C11" s="2" t="s">
        <v>48</v>
      </c>
      <c r="D11" s="2" t="s">
        <v>18</v>
      </c>
      <c r="E11" s="3" t="s">
        <v>37</v>
      </c>
      <c r="F11" s="2" t="s">
        <v>32</v>
      </c>
      <c r="G11" s="2">
        <v>38</v>
      </c>
      <c r="H11" s="9">
        <f>VLOOKUP(F11,'[1]ANCHOR HEALTH &amp; BEAUTY CARE'!$C$4:$D$249,2,FALSE)</f>
        <v>37.5</v>
      </c>
      <c r="I11" s="9">
        <v>20</v>
      </c>
      <c r="J11" s="9">
        <f t="shared" si="0"/>
        <v>1445</v>
      </c>
    </row>
    <row r="12" spans="1:10">
      <c r="A12" s="2">
        <v>9</v>
      </c>
      <c r="B12" s="2" t="s">
        <v>8</v>
      </c>
      <c r="C12" s="2" t="s">
        <v>42</v>
      </c>
      <c r="D12" s="2" t="s">
        <v>9</v>
      </c>
      <c r="E12" s="3" t="s">
        <v>37</v>
      </c>
      <c r="F12" s="2" t="s">
        <v>29</v>
      </c>
      <c r="G12" s="2">
        <v>11</v>
      </c>
      <c r="H12" s="9">
        <f>VLOOKUP(F12,'[1]ANCHOR HEALTH &amp; BEAUTY CARE'!$C$4:$D$249,2,FALSE)</f>
        <v>40</v>
      </c>
      <c r="I12" s="9">
        <v>20</v>
      </c>
      <c r="J12" s="9">
        <f t="shared" si="0"/>
        <v>460</v>
      </c>
    </row>
    <row r="13" spans="1:10">
      <c r="A13" s="2">
        <v>10</v>
      </c>
      <c r="B13" s="2" t="s">
        <v>19</v>
      </c>
      <c r="C13" s="2" t="s">
        <v>49</v>
      </c>
      <c r="D13" s="2" t="s">
        <v>20</v>
      </c>
      <c r="E13" s="3" t="s">
        <v>37</v>
      </c>
      <c r="F13" s="2" t="s">
        <v>31</v>
      </c>
      <c r="G13" s="2">
        <v>15</v>
      </c>
      <c r="H13" s="9">
        <f>VLOOKUP(F13,'[1]ANCHOR HEALTH &amp; BEAUTY CARE'!$C$4:$D$249,2,FALSE)</f>
        <v>90</v>
      </c>
      <c r="I13" s="9">
        <v>20</v>
      </c>
      <c r="J13" s="9">
        <f t="shared" si="0"/>
        <v>1370</v>
      </c>
    </row>
    <row r="14" spans="1:10">
      <c r="A14" s="2">
        <v>11</v>
      </c>
      <c r="B14" s="2" t="s">
        <v>19</v>
      </c>
      <c r="C14" s="2" t="s">
        <v>50</v>
      </c>
      <c r="D14" s="2" t="s">
        <v>21</v>
      </c>
      <c r="E14" s="3" t="s">
        <v>37</v>
      </c>
      <c r="F14" s="2" t="s">
        <v>34</v>
      </c>
      <c r="G14" s="2">
        <v>90</v>
      </c>
      <c r="H14" s="9">
        <f>VLOOKUP(F14,'[1]ANCHOR HEALTH &amp; BEAUTY CARE'!$C$4:$D$249,2,FALSE)</f>
        <v>70</v>
      </c>
      <c r="I14" s="9">
        <v>20</v>
      </c>
      <c r="J14" s="9">
        <f t="shared" si="0"/>
        <v>6320</v>
      </c>
    </row>
    <row r="15" spans="1:10">
      <c r="A15" s="2">
        <v>12</v>
      </c>
      <c r="B15" s="2" t="s">
        <v>19</v>
      </c>
      <c r="C15" s="2" t="s">
        <v>51</v>
      </c>
      <c r="D15" s="2" t="s">
        <v>22</v>
      </c>
      <c r="E15" s="3" t="s">
        <v>37</v>
      </c>
      <c r="F15" s="2" t="s">
        <v>35</v>
      </c>
      <c r="G15" s="2">
        <v>42</v>
      </c>
      <c r="H15" s="9">
        <f>VLOOKUP(F15,'[1]ANCHOR HEALTH &amp; BEAUTY CARE'!$C$4:$D$249,2,FALSE)</f>
        <v>45</v>
      </c>
      <c r="I15" s="9">
        <v>20</v>
      </c>
      <c r="J15" s="9">
        <f t="shared" si="0"/>
        <v>1910</v>
      </c>
    </row>
    <row r="16" spans="1:10">
      <c r="A16" s="2">
        <v>13</v>
      </c>
      <c r="B16" s="2" t="s">
        <v>23</v>
      </c>
      <c r="C16" s="2" t="s">
        <v>52</v>
      </c>
      <c r="D16" s="2" t="s">
        <v>24</v>
      </c>
      <c r="E16" s="3" t="s">
        <v>37</v>
      </c>
      <c r="F16" s="2" t="s">
        <v>36</v>
      </c>
      <c r="G16" s="2">
        <v>10</v>
      </c>
      <c r="H16" s="9">
        <f>VLOOKUP(F16,'[1]ANCHOR HEALTH &amp; BEAUTY CARE'!$C$4:$D$249,2,FALSE)</f>
        <v>37.5</v>
      </c>
      <c r="I16" s="9">
        <v>20</v>
      </c>
      <c r="J16" s="9">
        <f t="shared" si="0"/>
        <v>395</v>
      </c>
    </row>
    <row r="17" spans="1:10">
      <c r="A17" s="2">
        <v>14</v>
      </c>
      <c r="B17" s="2" t="s">
        <v>10</v>
      </c>
      <c r="C17" s="2" t="s">
        <v>43</v>
      </c>
      <c r="D17" s="2" t="s">
        <v>11</v>
      </c>
      <c r="E17" s="3" t="s">
        <v>37</v>
      </c>
      <c r="F17" s="2" t="s">
        <v>30</v>
      </c>
      <c r="G17" s="2">
        <v>6</v>
      </c>
      <c r="H17" s="9">
        <f>VLOOKUP(F17,'[1]ANCHOR HEALTH &amp; BEAUTY CARE'!$C$4:$D$249,2,FALSE)</f>
        <v>40</v>
      </c>
      <c r="I17" s="9">
        <v>20</v>
      </c>
      <c r="J17" s="9">
        <f t="shared" si="0"/>
        <v>260</v>
      </c>
    </row>
    <row r="18" spans="1:10">
      <c r="A18" s="2">
        <v>15</v>
      </c>
      <c r="B18" s="2" t="s">
        <v>10</v>
      </c>
      <c r="C18" s="2" t="s">
        <v>44</v>
      </c>
      <c r="D18" s="2" t="s">
        <v>12</v>
      </c>
      <c r="E18" s="3" t="s">
        <v>37</v>
      </c>
      <c r="F18" s="2" t="s">
        <v>29</v>
      </c>
      <c r="G18" s="2">
        <v>9</v>
      </c>
      <c r="H18" s="9">
        <f>VLOOKUP(F18,'[1]ANCHOR HEALTH &amp; BEAUTY CARE'!$C$4:$D$249,2,FALSE)</f>
        <v>40</v>
      </c>
      <c r="I18" s="9">
        <v>20</v>
      </c>
      <c r="J18" s="9">
        <f t="shared" si="0"/>
        <v>380</v>
      </c>
    </row>
    <row r="19" spans="1:10" s="8" customFormat="1">
      <c r="A19" s="10" t="s">
        <v>66</v>
      </c>
      <c r="B19" s="11"/>
      <c r="C19" s="11"/>
      <c r="D19" s="11"/>
      <c r="E19" s="11"/>
      <c r="F19" s="11"/>
      <c r="G19" s="11"/>
      <c r="H19" s="11"/>
      <c r="I19" s="12"/>
      <c r="J19" s="7">
        <f>SUM(J4:J18)</f>
        <v>18960</v>
      </c>
    </row>
    <row r="20" spans="1:10" s="8" customFormat="1" ht="30" customHeight="1">
      <c r="A20" s="13" t="s">
        <v>68</v>
      </c>
      <c r="B20" s="13"/>
      <c r="C20" s="13"/>
      <c r="D20" s="13"/>
      <c r="E20" s="13"/>
      <c r="F20" s="13"/>
      <c r="G20" s="13"/>
      <c r="H20" s="14"/>
      <c r="I20" s="14"/>
      <c r="J20" s="14"/>
    </row>
    <row r="21" spans="1:10" s="8" customFormat="1" ht="30" customHeight="1">
      <c r="A21" s="13" t="s">
        <v>65</v>
      </c>
      <c r="B21" s="13"/>
      <c r="C21" s="13"/>
      <c r="D21" s="13"/>
      <c r="E21" s="13"/>
      <c r="F21" s="13"/>
      <c r="G21" s="13"/>
      <c r="H21" s="14"/>
      <c r="I21" s="14"/>
      <c r="J21" s="14"/>
    </row>
  </sheetData>
  <sortState ref="B2:G16">
    <sortCondition ref="B2"/>
  </sortState>
  <mergeCells count="7">
    <mergeCell ref="A19:I19"/>
    <mergeCell ref="A20:J20"/>
    <mergeCell ref="A21:J21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19:C2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2025-06-17T05:23:16Z</cp:lastPrinted>
  <dcterms:created xsi:type="dcterms:W3CDTF">2025-06-12T07:57:21Z</dcterms:created>
  <dcterms:modified xsi:type="dcterms:W3CDTF">2025-06-17T05:23:19Z</dcterms:modified>
</cp:coreProperties>
</file>