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79" i="1" l="1"/>
  <c r="G79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K4" i="1"/>
  <c r="K78" i="1" s="1"/>
</calcChain>
</file>

<file path=xl/sharedStrings.xml><?xml version="1.0" encoding="utf-8"?>
<sst xmlns="http://schemas.openxmlformats.org/spreadsheetml/2006/main" count="463" uniqueCount="303">
  <si>
    <t>SL.</t>
  </si>
  <si>
    <t>DATE</t>
  </si>
  <si>
    <t>LR NO.</t>
  </si>
  <si>
    <t>FROM</t>
  </si>
  <si>
    <t>DESTINATION</t>
  </si>
  <si>
    <t>CASE</t>
  </si>
  <si>
    <t>WEIGHT</t>
  </si>
  <si>
    <t>RATE</t>
  </si>
  <si>
    <t>LR CH.</t>
  </si>
  <si>
    <t>AMT.</t>
  </si>
  <si>
    <t>CTC</t>
  </si>
  <si>
    <t>BALASORE</t>
  </si>
  <si>
    <t>BERHAMPUR</t>
  </si>
  <si>
    <t>INVOICE
PRAGATI LOGISTICS,SAMANTA SAHI KHUNTIA LANE,8984191006
GST No: 21AGHPB9356M1Z9</t>
  </si>
  <si>
    <t xml:space="preserve">TO,
M/S ZAR METAMORPHOSE COMBINE
Address:EASTERN FLOUR MILL,
JAGATPUR, CUTTACK, MOB : 9861212186
GST No: 21AABCZ3794L1ZY
</t>
  </si>
  <si>
    <t>SORO</t>
  </si>
  <si>
    <t>KHURDA</t>
  </si>
  <si>
    <t>GOLANTHAR</t>
  </si>
  <si>
    <t>Consignee Name</t>
  </si>
  <si>
    <t>SARADA ENTERPRISES</t>
  </si>
  <si>
    <t>SARADA ENTERPRISES balasore</t>
  </si>
  <si>
    <t>JAMMULA NEELAKANTA AND SONS</t>
  </si>
  <si>
    <t>barsha paints and sanitary ganjam</t>
  </si>
  <si>
    <t>BHADRAK</t>
  </si>
  <si>
    <t>PIYUSH PAINTS and HW</t>
  </si>
  <si>
    <t>NARENDRAPUR</t>
  </si>
  <si>
    <t>SRI SAI LAXMI AGENCY</t>
  </si>
  <si>
    <t>KAMAKHYANAGAR</t>
  </si>
  <si>
    <t>KALINGA HARDWARE</t>
  </si>
  <si>
    <t>DHENKANAL</t>
  </si>
  <si>
    <t>MANDAR BASTA</t>
  </si>
  <si>
    <t>biswakarma sanitary and paints</t>
  </si>
  <si>
    <t>PATRO PAINTS</t>
  </si>
  <si>
    <t>RAIKIA</t>
  </si>
  <si>
    <t>mjk traders</t>
  </si>
  <si>
    <t>ANGUL</t>
  </si>
  <si>
    <t>ASHOK PAINTS AND HW SHOP</t>
  </si>
  <si>
    <t>omm shree enterprises</t>
  </si>
  <si>
    <t>INV. NO.</t>
  </si>
  <si>
    <t>01/9/2023</t>
  </si>
  <si>
    <t>PL/JA/13309</t>
  </si>
  <si>
    <t>341</t>
  </si>
  <si>
    <t>PATTAMUNDAI</t>
  </si>
  <si>
    <t>ADITYA TRADERS</t>
  </si>
  <si>
    <t>02/9/2023</t>
  </si>
  <si>
    <t>PL/JA/13390</t>
  </si>
  <si>
    <t>338</t>
  </si>
  <si>
    <t>BAJAPUR</t>
  </si>
  <si>
    <t>pupun hardware store</t>
  </si>
  <si>
    <t>PL/JA/13394</t>
  </si>
  <si>
    <t>0332</t>
  </si>
  <si>
    <t>ATHAGARH</t>
  </si>
  <si>
    <t>jay sankar hardwares and paints</t>
  </si>
  <si>
    <t>PL/JA/13471</t>
  </si>
  <si>
    <t>348</t>
  </si>
  <si>
    <t>RAGADI</t>
  </si>
  <si>
    <t>CHANDAN ELECTRICAL and PAINTS</t>
  </si>
  <si>
    <t>PL/JA/13536</t>
  </si>
  <si>
    <t>336</t>
  </si>
  <si>
    <t>BHANDARIPOKHARI</t>
  </si>
  <si>
    <t>MAA DURGA ASSOCIATES</t>
  </si>
  <si>
    <t>PL/JA/13537</t>
  </si>
  <si>
    <t>343</t>
  </si>
  <si>
    <t>CHARAMPA</t>
  </si>
  <si>
    <t>MALLICK DISTRIBUTORS</t>
  </si>
  <si>
    <t>PL/JA/13538</t>
  </si>
  <si>
    <t>349</t>
  </si>
  <si>
    <t>DHAMNAGAR</t>
  </si>
  <si>
    <t>PAWAN TRADERS</t>
  </si>
  <si>
    <t>PL/JA/13561</t>
  </si>
  <si>
    <t>0339</t>
  </si>
  <si>
    <t>PL/JA/13569</t>
  </si>
  <si>
    <t>0328</t>
  </si>
  <si>
    <t>SUKINDA</t>
  </si>
  <si>
    <t>THE COLOUR CAFE</t>
  </si>
  <si>
    <t>PL/JA/13570</t>
  </si>
  <si>
    <t>0321</t>
  </si>
  <si>
    <t>JARKA</t>
  </si>
  <si>
    <t xml:space="preserve">SRI LOKNATH HARDWARE AND PAINTS </t>
  </si>
  <si>
    <t>04/9/2023</t>
  </si>
  <si>
    <t>PL/JA/13641</t>
  </si>
  <si>
    <t>337</t>
  </si>
  <si>
    <t>BHADRAK PAINTS</t>
  </si>
  <si>
    <t>PL/JA/13661</t>
  </si>
  <si>
    <t>354</t>
  </si>
  <si>
    <t>MAA SARASWATI TRADERS</t>
  </si>
  <si>
    <t>PL/JA/13663</t>
  </si>
  <si>
    <t>355</t>
  </si>
  <si>
    <t>PATRA HARDWARE STORE</t>
  </si>
  <si>
    <t>PL/JA/13664</t>
  </si>
  <si>
    <t>327</t>
  </si>
  <si>
    <t>PHULBANI</t>
  </si>
  <si>
    <t>SIBASHAKTI ENTERPRISERS</t>
  </si>
  <si>
    <t>PL/JA/13665</t>
  </si>
  <si>
    <t>352</t>
  </si>
  <si>
    <t>NALCO</t>
  </si>
  <si>
    <t>PL/JA/13667</t>
  </si>
  <si>
    <t>344</t>
  </si>
  <si>
    <t>SHREE LAXMI ANGUL</t>
  </si>
  <si>
    <t>PL/JA/13673</t>
  </si>
  <si>
    <t>345</t>
  </si>
  <si>
    <t>SOUTH BALANDA</t>
  </si>
  <si>
    <t>SHIBAM HARDWARE</t>
  </si>
  <si>
    <t>PL/JA/13675</t>
  </si>
  <si>
    <t>361</t>
  </si>
  <si>
    <t>PL/JA/13678</t>
  </si>
  <si>
    <t>346</t>
  </si>
  <si>
    <t>05/9/2023</t>
  </si>
  <si>
    <t>JA/137</t>
  </si>
  <si>
    <t>RETURN LR</t>
  </si>
  <si>
    <t>PL/JA/13727</t>
  </si>
  <si>
    <t>364</t>
  </si>
  <si>
    <t>PL/JA/13740</t>
  </si>
  <si>
    <t>362</t>
  </si>
  <si>
    <t>GANDALA</t>
  </si>
  <si>
    <t>TARINI CHARAN PANDA AND SONS</t>
  </si>
  <si>
    <t>PL/JA/13742</t>
  </si>
  <si>
    <t>363</t>
  </si>
  <si>
    <t>TIKABALI</t>
  </si>
  <si>
    <t>sri ram agency</t>
  </si>
  <si>
    <t>07/9/2023</t>
  </si>
  <si>
    <t>PL/JA/13916</t>
  </si>
  <si>
    <t>366</t>
  </si>
  <si>
    <t>PL/JA/13927</t>
  </si>
  <si>
    <t>365</t>
  </si>
  <si>
    <t>SRI GANESH ENTERPRISES</t>
  </si>
  <si>
    <t>09/9/2023</t>
  </si>
  <si>
    <t>PL/JA/14116</t>
  </si>
  <si>
    <t>369</t>
  </si>
  <si>
    <t>MAHALAXMI PAINTS and HARDWARE</t>
  </si>
  <si>
    <t>PL/JA/14117</t>
  </si>
  <si>
    <t>371</t>
  </si>
  <si>
    <t>lokanath enterprises</t>
  </si>
  <si>
    <t>PL/JA/14118</t>
  </si>
  <si>
    <t>370</t>
  </si>
  <si>
    <t>PL/JA/14119</t>
  </si>
  <si>
    <t>368</t>
  </si>
  <si>
    <t>D K ENTERPRISERS dhenkanal</t>
  </si>
  <si>
    <t>PL/JA/14126</t>
  </si>
  <si>
    <t>367</t>
  </si>
  <si>
    <t>11/9/2023</t>
  </si>
  <si>
    <t>PL/JA/14236</t>
  </si>
  <si>
    <t>374</t>
  </si>
  <si>
    <t>PL/JA/14280</t>
  </si>
  <si>
    <t>376</t>
  </si>
  <si>
    <t xml:space="preserve"> DHARAKOT</t>
  </si>
  <si>
    <t>MANOJ HARDWARE STORE</t>
  </si>
  <si>
    <t>12/9/2023</t>
  </si>
  <si>
    <t>PL/JA/14249</t>
  </si>
  <si>
    <t>377</t>
  </si>
  <si>
    <t>CHANDAN ELECTRICALS PAINTS</t>
  </si>
  <si>
    <t>14/9/2023</t>
  </si>
  <si>
    <t>PL/JA/14564</t>
  </si>
  <si>
    <t>381</t>
  </si>
  <si>
    <t>PL/JA/14565</t>
  </si>
  <si>
    <t>380</t>
  </si>
  <si>
    <t>DIGAPAHANDI</t>
  </si>
  <si>
    <t xml:space="preserve">SHREE KRISHNA ENTERPRISES </t>
  </si>
  <si>
    <t>15/9/2023</t>
  </si>
  <si>
    <t>PL/JA/14587</t>
  </si>
  <si>
    <t>384</t>
  </si>
  <si>
    <t>CHANDIKHOL</t>
  </si>
  <si>
    <t>BHARATI AGENCY</t>
  </si>
  <si>
    <t>18/9/2023</t>
  </si>
  <si>
    <t>PL/JA/14749</t>
  </si>
  <si>
    <t>387</t>
  </si>
  <si>
    <t>PATRAPUR ALI</t>
  </si>
  <si>
    <t>colour world</t>
  </si>
  <si>
    <t>PL/JA/14750</t>
  </si>
  <si>
    <t>0391</t>
  </si>
  <si>
    <t>KENDRAPARA</t>
  </si>
  <si>
    <t>BALADEVJEW HW and PAINTS</t>
  </si>
  <si>
    <t>PL/JA/14814</t>
  </si>
  <si>
    <t>388</t>
  </si>
  <si>
    <t>PRATHI HARDWARE STORES</t>
  </si>
  <si>
    <t>PL/JA/14815</t>
  </si>
  <si>
    <t>394</t>
  </si>
  <si>
    <t>PATRAPUR</t>
  </si>
  <si>
    <t xml:space="preserve"> Maa Santoshi Enterprises</t>
  </si>
  <si>
    <t>PL/JA/14816</t>
  </si>
  <si>
    <t>386</t>
  </si>
  <si>
    <t>PL/JA/14818</t>
  </si>
  <si>
    <t>0392</t>
  </si>
  <si>
    <t>malick distributor</t>
  </si>
  <si>
    <t>PL/JA/14822</t>
  </si>
  <si>
    <t>393</t>
  </si>
  <si>
    <t>19/9/2023</t>
  </si>
  <si>
    <t>PL/JA/14820</t>
  </si>
  <si>
    <t>390</t>
  </si>
  <si>
    <t>DIVINE MOBILE SERVICE</t>
  </si>
  <si>
    <t>21/9/2023</t>
  </si>
  <si>
    <t>PL/JA/14976</t>
  </si>
  <si>
    <t>401</t>
  </si>
  <si>
    <t>KANHUPUR NISCHINTKOILI</t>
  </si>
  <si>
    <t>BABA DHABALESWAR CEMENT WORLD</t>
  </si>
  <si>
    <t>PL/JA/14982</t>
  </si>
  <si>
    <t>403</t>
  </si>
  <si>
    <t>DHARMASHALA</t>
  </si>
  <si>
    <t>PL/JA/14997</t>
  </si>
  <si>
    <t>0402</t>
  </si>
  <si>
    <t>TALCHER</t>
  </si>
  <si>
    <t>PL/JA/15021</t>
  </si>
  <si>
    <t>0400</t>
  </si>
  <si>
    <t>NIRAKARPUR</t>
  </si>
  <si>
    <t>ADITYA ENTERPRISES</t>
  </si>
  <si>
    <t>22/9/2023</t>
  </si>
  <si>
    <t>PL/JA/15117</t>
  </si>
  <si>
    <t>0408</t>
  </si>
  <si>
    <t>PL/JA/15118</t>
  </si>
  <si>
    <t>0405</t>
  </si>
  <si>
    <t>PL/JA/15139</t>
  </si>
  <si>
    <t>410</t>
  </si>
  <si>
    <t>KANIHA</t>
  </si>
  <si>
    <t xml:space="preserve">maa hingula hardware </t>
  </si>
  <si>
    <t>PL/JA/15143</t>
  </si>
  <si>
    <t>0409</t>
  </si>
  <si>
    <t>MAHIDHARPUR</t>
  </si>
  <si>
    <t>23/9/2023</t>
  </si>
  <si>
    <t>PL/JA/15180</t>
  </si>
  <si>
    <t>414</t>
  </si>
  <si>
    <t>25/9/2023</t>
  </si>
  <si>
    <t>PL/JA/15312</t>
  </si>
  <si>
    <t>0416</t>
  </si>
  <si>
    <t>BANTALA</t>
  </si>
  <si>
    <t>LAXMI HARDWARE AND PAINTS BANTALA</t>
  </si>
  <si>
    <t>PL/JA/15313</t>
  </si>
  <si>
    <t>0418</t>
  </si>
  <si>
    <t>KHALARI</t>
  </si>
  <si>
    <t>GARNAIK CONSTRUCTION</t>
  </si>
  <si>
    <t>26/9/2023</t>
  </si>
  <si>
    <t>PL/JA/15349</t>
  </si>
  <si>
    <t>415</t>
  </si>
  <si>
    <t>SUJANPUR</t>
  </si>
  <si>
    <t>maa veriet store</t>
  </si>
  <si>
    <t>PL/JA/15384</t>
  </si>
  <si>
    <t>425</t>
  </si>
  <si>
    <t>BALIGUDA</t>
  </si>
  <si>
    <t>SAINATH ENTERPRISES</t>
  </si>
  <si>
    <t>PL/JA/15455</t>
  </si>
  <si>
    <t>0424</t>
  </si>
  <si>
    <t>PALLAHAT</t>
  </si>
  <si>
    <t>GANESH HARDWARE AND COLOUR</t>
  </si>
  <si>
    <t>PL/JA/15456</t>
  </si>
  <si>
    <t>0428</t>
  </si>
  <si>
    <t>ITAMATI</t>
  </si>
  <si>
    <t>MAHIMA COLOUR STORES</t>
  </si>
  <si>
    <t>27/9/2023</t>
  </si>
  <si>
    <t>PL/JA/15470</t>
  </si>
  <si>
    <t>0420</t>
  </si>
  <si>
    <t>PL/JA/15471</t>
  </si>
  <si>
    <t>0421</t>
  </si>
  <si>
    <t xml:space="preserve">PARALAKHEMUNDI </t>
  </si>
  <si>
    <t>rajeswari hardware and paints paralakhemundi</t>
  </si>
  <si>
    <t>PL/JA/15482</t>
  </si>
  <si>
    <t>429</t>
  </si>
  <si>
    <t>BIRASALM</t>
  </si>
  <si>
    <t>omm hardware and colours birasal</t>
  </si>
  <si>
    <t>PL/JA/15488</t>
  </si>
  <si>
    <t>419</t>
  </si>
  <si>
    <t>BETADA</t>
  </si>
  <si>
    <t xml:space="preserve">JAY MAA DASABHUJA </t>
  </si>
  <si>
    <t>PL/JA/15491</t>
  </si>
  <si>
    <t>427</t>
  </si>
  <si>
    <t>ANANDAPUR</t>
  </si>
  <si>
    <t xml:space="preserve"> UTKAL HARDWARE</t>
  </si>
  <si>
    <t>PL/JA/15523</t>
  </si>
  <si>
    <t>0417</t>
  </si>
  <si>
    <t>pattakhanda paints baliguda</t>
  </si>
  <si>
    <t>PL/JA/15565</t>
  </si>
  <si>
    <t>431</t>
  </si>
  <si>
    <t>PL/JA/15588</t>
  </si>
  <si>
    <t>0430</t>
  </si>
  <si>
    <t>SALIPUR</t>
  </si>
  <si>
    <t>sneha enterprises</t>
  </si>
  <si>
    <t>28/9/2023</t>
  </si>
  <si>
    <t>PL/JA/15610</t>
  </si>
  <si>
    <t>0432</t>
  </si>
  <si>
    <t>NAYAGARH</t>
  </si>
  <si>
    <t>reddy color plus nayagarh</t>
  </si>
  <si>
    <t>PL/JA/15611</t>
  </si>
  <si>
    <t>0433</t>
  </si>
  <si>
    <t>PL/JA/15706</t>
  </si>
  <si>
    <t>0435</t>
  </si>
  <si>
    <t>29/9/2023</t>
  </si>
  <si>
    <t>PL/JA/15738</t>
  </si>
  <si>
    <t>0436</t>
  </si>
  <si>
    <t>30/9/2023</t>
  </si>
  <si>
    <t>PL/JA/15876</t>
  </si>
  <si>
    <t>442</t>
  </si>
  <si>
    <t>KEONJHAR</t>
  </si>
  <si>
    <t>M R TRADERS</t>
  </si>
  <si>
    <t>PL/JA/15891</t>
  </si>
  <si>
    <t>440</t>
  </si>
  <si>
    <t>PL/JA/15931</t>
  </si>
  <si>
    <t>439</t>
  </si>
  <si>
    <t>CHHENDIPADA</t>
  </si>
  <si>
    <t>(RUPEES ONE LAKH FIFTY FOUR THOUSAND THREE HUNDRED FIFTY TWO ONLY)</t>
  </si>
  <si>
    <t>CUTTACK</t>
  </si>
  <si>
    <t>GST to be paid by Consignor under Reverse Charge Mechanism (RCM) as per GST</t>
  </si>
  <si>
    <t>Declaration � Kindly verify and confirm before  20/10/2023.</t>
  </si>
  <si>
    <t>Thanking you for your business.
PRAGATI LOGISTICS</t>
  </si>
  <si>
    <t>VIKRAMPUR</t>
  </si>
  <si>
    <t>Bill Date: 30/09/2023
Bill No : 21141
Total Amount: 154342.00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</si>
</sst>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right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2" fillId="0" borderId="1" xfId="0" applyNumberFormat="1" applyFont="1" applyBorder="1"/>
    <xf numFmtId="0" fontId="0" fillId="0" borderId="0" xfId="0" applyNumberFormat="1" applyFont="1" applyAlignment="1"/>
    <xf numFmtId="2" fontId="0" fillId="0" borderId="0" xfId="0" applyNumberFormat="1" applyFont="1"/>
    <xf numFmtId="0" fontId="2" fillId="0" borderId="1" xfId="0" applyNumberFormat="1" applyFont="1" applyBorder="1" applyAlignment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9524</xdr:rowOff>
    </xdr:from>
    <xdr:to>
      <xdr:col>6</xdr:col>
      <xdr:colOff>133351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9524"/>
          <a:ext cx="4438650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workbookViewId="0">
      <selection activeCell="O2" sqref="O2"/>
    </sheetView>
  </sheetViews>
  <sheetFormatPr defaultRowHeight="15"/>
  <cols>
    <col min="1" max="1" width="4.7109375" style="1" customWidth="1"/>
    <col min="2" max="2" width="10" style="1" customWidth="1"/>
    <col min="3" max="3" width="11.85546875" style="1" customWidth="1"/>
    <col min="4" max="4" width="8.7109375" style="1" customWidth="1"/>
    <col min="5" max="5" width="10.140625" style="1" customWidth="1"/>
    <col min="6" max="6" width="19.85546875" style="1" bestFit="1" customWidth="1"/>
    <col min="7" max="7" width="6.85546875" style="1" customWidth="1"/>
    <col min="8" max="8" width="8.28515625" style="1" bestFit="1" customWidth="1"/>
    <col min="9" max="9" width="7" style="1" customWidth="1"/>
    <col min="10" max="10" width="7.140625" style="1" customWidth="1"/>
    <col min="11" max="11" width="9.42578125" style="1" customWidth="1"/>
    <col min="12" max="12" width="44.5703125" style="1" bestFit="1" customWidth="1"/>
    <col min="13" max="16384" width="9.140625" style="1"/>
  </cols>
  <sheetData>
    <row r="1" spans="1:12" ht="73.5" customHeight="1">
      <c r="A1" s="26"/>
      <c r="B1" s="26"/>
      <c r="C1" s="26"/>
      <c r="D1" s="26"/>
      <c r="E1" s="26"/>
      <c r="F1" s="26"/>
      <c r="G1" s="26"/>
      <c r="H1" s="25" t="s">
        <v>13</v>
      </c>
      <c r="I1" s="25"/>
      <c r="J1" s="25"/>
      <c r="K1" s="25"/>
    </row>
    <row r="2" spans="1:12" ht="87" customHeight="1">
      <c r="A2" s="27" t="s">
        <v>14</v>
      </c>
      <c r="B2" s="27"/>
      <c r="C2" s="27"/>
      <c r="D2" s="27"/>
      <c r="E2" s="27"/>
      <c r="F2" s="27"/>
      <c r="G2" s="27"/>
      <c r="H2" s="25" t="s">
        <v>302</v>
      </c>
      <c r="I2" s="25"/>
      <c r="J2" s="25"/>
      <c r="K2" s="25"/>
    </row>
    <row r="3" spans="1:12" ht="15" customHeight="1">
      <c r="A3" s="2" t="s">
        <v>0</v>
      </c>
      <c r="B3" s="2" t="s">
        <v>1</v>
      </c>
      <c r="C3" s="2" t="s">
        <v>2</v>
      </c>
      <c r="D3" s="2" t="s">
        <v>38</v>
      </c>
      <c r="E3" s="2" t="s">
        <v>3</v>
      </c>
      <c r="F3" s="2" t="s">
        <v>4</v>
      </c>
      <c r="G3" s="2" t="s">
        <v>5</v>
      </c>
      <c r="H3" s="2" t="s">
        <v>6</v>
      </c>
      <c r="I3" s="9" t="s">
        <v>7</v>
      </c>
      <c r="J3" s="9" t="s">
        <v>8</v>
      </c>
      <c r="K3" s="9" t="s">
        <v>9</v>
      </c>
      <c r="L3" s="2" t="s">
        <v>18</v>
      </c>
    </row>
    <row r="4" spans="1:12" ht="15" customHeight="1">
      <c r="A4" s="3">
        <v>1</v>
      </c>
      <c r="B4" s="4" t="s">
        <v>39</v>
      </c>
      <c r="C4" s="4" t="s">
        <v>40</v>
      </c>
      <c r="D4" s="4" t="s">
        <v>41</v>
      </c>
      <c r="E4" s="11" t="s">
        <v>10</v>
      </c>
      <c r="F4" s="10" t="s">
        <v>42</v>
      </c>
      <c r="G4" s="4">
        <v>27</v>
      </c>
      <c r="H4" s="4">
        <v>579</v>
      </c>
      <c r="I4" s="5">
        <v>3.15</v>
      </c>
      <c r="J4" s="5">
        <v>40</v>
      </c>
      <c r="K4" s="5">
        <f t="shared" ref="K4:K35" si="0">H4*I4+J4</f>
        <v>1863.85</v>
      </c>
      <c r="L4" s="4" t="s">
        <v>43</v>
      </c>
    </row>
    <row r="5" spans="1:12" ht="15" customHeight="1">
      <c r="A5" s="3">
        <f>A4+1</f>
        <v>2</v>
      </c>
      <c r="B5" s="4" t="s">
        <v>44</v>
      </c>
      <c r="C5" s="4" t="s">
        <v>45</v>
      </c>
      <c r="D5" s="4" t="s">
        <v>46</v>
      </c>
      <c r="E5" s="11" t="s">
        <v>10</v>
      </c>
      <c r="F5" s="10" t="s">
        <v>47</v>
      </c>
      <c r="G5" s="4">
        <v>53</v>
      </c>
      <c r="H5" s="4">
        <v>755</v>
      </c>
      <c r="I5" s="5">
        <v>3.15</v>
      </c>
      <c r="J5" s="5">
        <v>40</v>
      </c>
      <c r="K5" s="5">
        <f t="shared" si="0"/>
        <v>2418.25</v>
      </c>
      <c r="L5" s="4" t="s">
        <v>48</v>
      </c>
    </row>
    <row r="6" spans="1:12" ht="15" customHeight="1">
      <c r="A6" s="3">
        <f t="shared" ref="A6:A69" si="1">A5+1</f>
        <v>3</v>
      </c>
      <c r="B6" s="4" t="s">
        <v>44</v>
      </c>
      <c r="C6" s="4" t="s">
        <v>49</v>
      </c>
      <c r="D6" s="4" t="s">
        <v>50</v>
      </c>
      <c r="E6" s="11" t="s">
        <v>10</v>
      </c>
      <c r="F6" s="10" t="s">
        <v>51</v>
      </c>
      <c r="G6" s="4">
        <v>49</v>
      </c>
      <c r="H6" s="4">
        <v>880</v>
      </c>
      <c r="I6" s="5">
        <v>3.15</v>
      </c>
      <c r="J6" s="5">
        <v>40</v>
      </c>
      <c r="K6" s="5">
        <f t="shared" si="0"/>
        <v>2812</v>
      </c>
      <c r="L6" s="4" t="s">
        <v>52</v>
      </c>
    </row>
    <row r="7" spans="1:12" ht="15" customHeight="1">
      <c r="A7" s="3">
        <f t="shared" si="1"/>
        <v>4</v>
      </c>
      <c r="B7" s="4" t="s">
        <v>44</v>
      </c>
      <c r="C7" s="4" t="s">
        <v>53</v>
      </c>
      <c r="D7" s="4" t="s">
        <v>54</v>
      </c>
      <c r="E7" s="11" t="s">
        <v>10</v>
      </c>
      <c r="F7" s="10" t="s">
        <v>55</v>
      </c>
      <c r="G7" s="4">
        <v>50</v>
      </c>
      <c r="H7" s="4">
        <v>2000</v>
      </c>
      <c r="I7" s="5">
        <v>3.15</v>
      </c>
      <c r="J7" s="5">
        <v>40</v>
      </c>
      <c r="K7" s="5">
        <f t="shared" si="0"/>
        <v>6340</v>
      </c>
      <c r="L7" s="4" t="s">
        <v>56</v>
      </c>
    </row>
    <row r="8" spans="1:12" ht="15" customHeight="1">
      <c r="A8" s="3">
        <f t="shared" si="1"/>
        <v>5</v>
      </c>
      <c r="B8" s="4" t="s">
        <v>44</v>
      </c>
      <c r="C8" s="4" t="s">
        <v>57</v>
      </c>
      <c r="D8" s="4" t="s">
        <v>58</v>
      </c>
      <c r="E8" s="11" t="s">
        <v>10</v>
      </c>
      <c r="F8" s="10" t="s">
        <v>59</v>
      </c>
      <c r="G8" s="4">
        <v>28</v>
      </c>
      <c r="H8" s="4">
        <v>301</v>
      </c>
      <c r="I8" s="5">
        <v>3.15</v>
      </c>
      <c r="J8" s="5">
        <v>40</v>
      </c>
      <c r="K8" s="5">
        <f t="shared" si="0"/>
        <v>988.15</v>
      </c>
      <c r="L8" s="4" t="s">
        <v>60</v>
      </c>
    </row>
    <row r="9" spans="1:12" ht="15" customHeight="1">
      <c r="A9" s="3">
        <f t="shared" si="1"/>
        <v>6</v>
      </c>
      <c r="B9" s="4" t="s">
        <v>44</v>
      </c>
      <c r="C9" s="4" t="s">
        <v>61</v>
      </c>
      <c r="D9" s="4" t="s">
        <v>62</v>
      </c>
      <c r="E9" s="11" t="s">
        <v>10</v>
      </c>
      <c r="F9" s="10" t="s">
        <v>63</v>
      </c>
      <c r="G9" s="4">
        <v>40</v>
      </c>
      <c r="H9" s="4">
        <v>580</v>
      </c>
      <c r="I9" s="5">
        <v>3.15</v>
      </c>
      <c r="J9" s="5">
        <v>40</v>
      </c>
      <c r="K9" s="5">
        <f t="shared" si="0"/>
        <v>1867</v>
      </c>
      <c r="L9" s="4" t="s">
        <v>64</v>
      </c>
    </row>
    <row r="10" spans="1:12" ht="15" customHeight="1">
      <c r="A10" s="3">
        <f t="shared" si="1"/>
        <v>7</v>
      </c>
      <c r="B10" s="4" t="s">
        <v>44</v>
      </c>
      <c r="C10" s="4" t="s">
        <v>65</v>
      </c>
      <c r="D10" s="4" t="s">
        <v>66</v>
      </c>
      <c r="E10" s="11" t="s">
        <v>10</v>
      </c>
      <c r="F10" s="10" t="s">
        <v>67</v>
      </c>
      <c r="G10" s="4">
        <v>12</v>
      </c>
      <c r="H10" s="4">
        <v>240</v>
      </c>
      <c r="I10" s="5">
        <v>3.15</v>
      </c>
      <c r="J10" s="5">
        <v>40</v>
      </c>
      <c r="K10" s="5">
        <f t="shared" si="0"/>
        <v>796</v>
      </c>
      <c r="L10" s="4" t="s">
        <v>68</v>
      </c>
    </row>
    <row r="11" spans="1:12" ht="15" customHeight="1">
      <c r="A11" s="3">
        <f t="shared" si="1"/>
        <v>8</v>
      </c>
      <c r="B11" s="4" t="s">
        <v>44</v>
      </c>
      <c r="C11" s="4" t="s">
        <v>69</v>
      </c>
      <c r="D11" s="4" t="s">
        <v>70</v>
      </c>
      <c r="E11" s="11" t="s">
        <v>10</v>
      </c>
      <c r="F11" s="10" t="s">
        <v>11</v>
      </c>
      <c r="G11" s="4">
        <v>52</v>
      </c>
      <c r="H11" s="4">
        <v>425</v>
      </c>
      <c r="I11" s="5">
        <v>3.15</v>
      </c>
      <c r="J11" s="5">
        <v>40</v>
      </c>
      <c r="K11" s="5">
        <f t="shared" si="0"/>
        <v>1378.75</v>
      </c>
      <c r="L11" s="4" t="s">
        <v>20</v>
      </c>
    </row>
    <row r="12" spans="1:12" ht="15" customHeight="1">
      <c r="A12" s="3">
        <f t="shared" si="1"/>
        <v>9</v>
      </c>
      <c r="B12" s="4" t="s">
        <v>44</v>
      </c>
      <c r="C12" s="4" t="s">
        <v>71</v>
      </c>
      <c r="D12" s="4" t="s">
        <v>72</v>
      </c>
      <c r="E12" s="11" t="s">
        <v>10</v>
      </c>
      <c r="F12" s="10" t="s">
        <v>73</v>
      </c>
      <c r="G12" s="4">
        <v>21</v>
      </c>
      <c r="H12" s="4">
        <v>356</v>
      </c>
      <c r="I12" s="5">
        <v>3.15</v>
      </c>
      <c r="J12" s="5">
        <v>40</v>
      </c>
      <c r="K12" s="5">
        <f t="shared" si="0"/>
        <v>1161.3999999999999</v>
      </c>
      <c r="L12" s="4" t="s">
        <v>74</v>
      </c>
    </row>
    <row r="13" spans="1:12" ht="15" customHeight="1">
      <c r="A13" s="3">
        <f t="shared" si="1"/>
        <v>10</v>
      </c>
      <c r="B13" s="4" t="s">
        <v>44</v>
      </c>
      <c r="C13" s="4" t="s">
        <v>75</v>
      </c>
      <c r="D13" s="4" t="s">
        <v>76</v>
      </c>
      <c r="E13" s="11" t="s">
        <v>10</v>
      </c>
      <c r="F13" s="10" t="s">
        <v>77</v>
      </c>
      <c r="G13" s="4">
        <v>22</v>
      </c>
      <c r="H13" s="4">
        <v>315</v>
      </c>
      <c r="I13" s="5">
        <v>3.15</v>
      </c>
      <c r="J13" s="5">
        <v>40</v>
      </c>
      <c r="K13" s="5">
        <f t="shared" si="0"/>
        <v>1032.25</v>
      </c>
      <c r="L13" s="4" t="s">
        <v>78</v>
      </c>
    </row>
    <row r="14" spans="1:12" ht="15" customHeight="1">
      <c r="A14" s="3">
        <f t="shared" si="1"/>
        <v>11</v>
      </c>
      <c r="B14" s="4" t="s">
        <v>79</v>
      </c>
      <c r="C14" s="4" t="s">
        <v>80</v>
      </c>
      <c r="D14" s="4" t="s">
        <v>81</v>
      </c>
      <c r="E14" s="11" t="s">
        <v>10</v>
      </c>
      <c r="F14" s="10" t="s">
        <v>23</v>
      </c>
      <c r="G14" s="4">
        <v>46</v>
      </c>
      <c r="H14" s="4">
        <v>1840</v>
      </c>
      <c r="I14" s="5">
        <v>3.15</v>
      </c>
      <c r="J14" s="5">
        <v>40</v>
      </c>
      <c r="K14" s="5">
        <f t="shared" si="0"/>
        <v>5836</v>
      </c>
      <c r="L14" s="4" t="s">
        <v>82</v>
      </c>
    </row>
    <row r="15" spans="1:12" ht="15" customHeight="1">
      <c r="A15" s="3">
        <f t="shared" si="1"/>
        <v>12</v>
      </c>
      <c r="B15" s="4" t="s">
        <v>79</v>
      </c>
      <c r="C15" s="4" t="s">
        <v>83</v>
      </c>
      <c r="D15" s="4" t="s">
        <v>84</v>
      </c>
      <c r="E15" s="11" t="s">
        <v>10</v>
      </c>
      <c r="F15" s="10" t="s">
        <v>35</v>
      </c>
      <c r="G15" s="4">
        <v>6</v>
      </c>
      <c r="H15" s="4">
        <v>82</v>
      </c>
      <c r="I15" s="5">
        <v>3.15</v>
      </c>
      <c r="J15" s="5">
        <v>40</v>
      </c>
      <c r="K15" s="5">
        <f t="shared" si="0"/>
        <v>298.3</v>
      </c>
      <c r="L15" s="4" t="s">
        <v>85</v>
      </c>
    </row>
    <row r="16" spans="1:12" ht="15" customHeight="1">
      <c r="A16" s="3">
        <f t="shared" si="1"/>
        <v>13</v>
      </c>
      <c r="B16" s="4" t="s">
        <v>79</v>
      </c>
      <c r="C16" s="4" t="s">
        <v>86</v>
      </c>
      <c r="D16" s="4" t="s">
        <v>87</v>
      </c>
      <c r="E16" s="11" t="s">
        <v>10</v>
      </c>
      <c r="F16" s="10" t="s">
        <v>33</v>
      </c>
      <c r="G16" s="4">
        <v>12</v>
      </c>
      <c r="H16" s="4">
        <v>188</v>
      </c>
      <c r="I16" s="5">
        <v>3.15</v>
      </c>
      <c r="J16" s="5">
        <v>40</v>
      </c>
      <c r="K16" s="5">
        <f t="shared" si="0"/>
        <v>632.19999999999993</v>
      </c>
      <c r="L16" s="4" t="s">
        <v>88</v>
      </c>
    </row>
    <row r="17" spans="1:12" ht="15" customHeight="1">
      <c r="A17" s="3">
        <f t="shared" si="1"/>
        <v>14</v>
      </c>
      <c r="B17" s="4" t="s">
        <v>79</v>
      </c>
      <c r="C17" s="4" t="s">
        <v>89</v>
      </c>
      <c r="D17" s="4" t="s">
        <v>90</v>
      </c>
      <c r="E17" s="11" t="s">
        <v>10</v>
      </c>
      <c r="F17" s="10" t="s">
        <v>91</v>
      </c>
      <c r="G17" s="4">
        <v>45</v>
      </c>
      <c r="H17" s="4">
        <v>720</v>
      </c>
      <c r="I17" s="5">
        <v>3.15</v>
      </c>
      <c r="J17" s="5">
        <v>40</v>
      </c>
      <c r="K17" s="5">
        <f t="shared" si="0"/>
        <v>2308</v>
      </c>
      <c r="L17" s="4" t="s">
        <v>92</v>
      </c>
    </row>
    <row r="18" spans="1:12" ht="15" customHeight="1">
      <c r="A18" s="3">
        <f t="shared" si="1"/>
        <v>15</v>
      </c>
      <c r="B18" s="4" t="s">
        <v>79</v>
      </c>
      <c r="C18" s="4" t="s">
        <v>93</v>
      </c>
      <c r="D18" s="4" t="s">
        <v>94</v>
      </c>
      <c r="E18" s="11" t="s">
        <v>10</v>
      </c>
      <c r="F18" s="10" t="s">
        <v>95</v>
      </c>
      <c r="G18" s="4">
        <v>22</v>
      </c>
      <c r="H18" s="4">
        <v>253</v>
      </c>
      <c r="I18" s="5">
        <v>3.15</v>
      </c>
      <c r="J18" s="5">
        <v>40</v>
      </c>
      <c r="K18" s="5">
        <f t="shared" si="0"/>
        <v>836.94999999999993</v>
      </c>
      <c r="L18" s="4" t="s">
        <v>37</v>
      </c>
    </row>
    <row r="19" spans="1:12" ht="15" customHeight="1">
      <c r="A19" s="3">
        <f t="shared" si="1"/>
        <v>16</v>
      </c>
      <c r="B19" s="4" t="s">
        <v>79</v>
      </c>
      <c r="C19" s="4" t="s">
        <v>96</v>
      </c>
      <c r="D19" s="4" t="s">
        <v>97</v>
      </c>
      <c r="E19" s="11" t="s">
        <v>10</v>
      </c>
      <c r="F19" s="14" t="s">
        <v>301</v>
      </c>
      <c r="G19" s="4">
        <v>30</v>
      </c>
      <c r="H19" s="4">
        <v>490</v>
      </c>
      <c r="I19" s="5">
        <v>3.15</v>
      </c>
      <c r="J19" s="5">
        <v>40</v>
      </c>
      <c r="K19" s="5">
        <f t="shared" si="0"/>
        <v>1583.5</v>
      </c>
      <c r="L19" s="4" t="s">
        <v>98</v>
      </c>
    </row>
    <row r="20" spans="1:12" ht="15" customHeight="1">
      <c r="A20" s="3">
        <f t="shared" si="1"/>
        <v>17</v>
      </c>
      <c r="B20" s="4" t="s">
        <v>79</v>
      </c>
      <c r="C20" s="4" t="s">
        <v>99</v>
      </c>
      <c r="D20" s="4" t="s">
        <v>100</v>
      </c>
      <c r="E20" s="11" t="s">
        <v>10</v>
      </c>
      <c r="F20" s="10" t="s">
        <v>101</v>
      </c>
      <c r="G20" s="4">
        <v>45</v>
      </c>
      <c r="H20" s="4">
        <v>539</v>
      </c>
      <c r="I20" s="5">
        <v>3.15</v>
      </c>
      <c r="J20" s="5">
        <v>40</v>
      </c>
      <c r="K20" s="5">
        <f t="shared" si="0"/>
        <v>1737.85</v>
      </c>
      <c r="L20" s="4" t="s">
        <v>102</v>
      </c>
    </row>
    <row r="21" spans="1:12" ht="15" customHeight="1">
      <c r="A21" s="3">
        <f t="shared" si="1"/>
        <v>18</v>
      </c>
      <c r="B21" s="4" t="s">
        <v>79</v>
      </c>
      <c r="C21" s="4" t="s">
        <v>103</v>
      </c>
      <c r="D21" s="4" t="s">
        <v>104</v>
      </c>
      <c r="E21" s="11" t="s">
        <v>10</v>
      </c>
      <c r="F21" s="14" t="s">
        <v>25</v>
      </c>
      <c r="G21" s="4">
        <v>36</v>
      </c>
      <c r="H21" s="4">
        <v>1416</v>
      </c>
      <c r="I21" s="5">
        <v>3.15</v>
      </c>
      <c r="J21" s="5">
        <v>40</v>
      </c>
      <c r="K21" s="5">
        <f t="shared" si="0"/>
        <v>4500.3999999999996</v>
      </c>
      <c r="L21" s="4" t="s">
        <v>26</v>
      </c>
    </row>
    <row r="22" spans="1:12" ht="15" customHeight="1">
      <c r="A22" s="3">
        <f t="shared" si="1"/>
        <v>19</v>
      </c>
      <c r="B22" s="4" t="s">
        <v>79</v>
      </c>
      <c r="C22" s="4" t="s">
        <v>105</v>
      </c>
      <c r="D22" s="4" t="s">
        <v>106</v>
      </c>
      <c r="E22" s="11" t="s">
        <v>10</v>
      </c>
      <c r="F22" s="10" t="s">
        <v>30</v>
      </c>
      <c r="G22" s="4">
        <v>25</v>
      </c>
      <c r="H22" s="4">
        <v>586</v>
      </c>
      <c r="I22" s="5">
        <v>3.15</v>
      </c>
      <c r="J22" s="5">
        <v>40</v>
      </c>
      <c r="K22" s="5">
        <f t="shared" si="0"/>
        <v>1885.8999999999999</v>
      </c>
      <c r="L22" s="4" t="s">
        <v>31</v>
      </c>
    </row>
    <row r="23" spans="1:12" ht="30">
      <c r="A23" s="3">
        <f t="shared" si="1"/>
        <v>20</v>
      </c>
      <c r="B23" s="4" t="s">
        <v>107</v>
      </c>
      <c r="C23" s="4" t="s">
        <v>108</v>
      </c>
      <c r="D23" s="19" t="s">
        <v>109</v>
      </c>
      <c r="E23" s="18" t="s">
        <v>27</v>
      </c>
      <c r="F23" s="14" t="s">
        <v>297</v>
      </c>
      <c r="G23" s="4">
        <v>14</v>
      </c>
      <c r="H23" s="4">
        <v>350</v>
      </c>
      <c r="I23" s="5">
        <v>3.15</v>
      </c>
      <c r="J23" s="5">
        <v>40</v>
      </c>
      <c r="K23" s="5">
        <f t="shared" si="0"/>
        <v>1142.5</v>
      </c>
      <c r="L23" s="4" t="s">
        <v>28</v>
      </c>
    </row>
    <row r="24" spans="1:12" ht="15" customHeight="1">
      <c r="A24" s="3">
        <f t="shared" si="1"/>
        <v>21</v>
      </c>
      <c r="B24" s="4" t="s">
        <v>107</v>
      </c>
      <c r="C24" s="4" t="s">
        <v>110</v>
      </c>
      <c r="D24" s="4" t="s">
        <v>111</v>
      </c>
      <c r="E24" s="11" t="s">
        <v>10</v>
      </c>
      <c r="F24" s="10" t="s">
        <v>73</v>
      </c>
      <c r="G24" s="4">
        <v>30</v>
      </c>
      <c r="H24" s="4">
        <v>1200</v>
      </c>
      <c r="I24" s="5">
        <v>3.15</v>
      </c>
      <c r="J24" s="5">
        <v>40</v>
      </c>
      <c r="K24" s="5">
        <f t="shared" si="0"/>
        <v>3820</v>
      </c>
      <c r="L24" s="4" t="s">
        <v>74</v>
      </c>
    </row>
    <row r="25" spans="1:12" ht="15" customHeight="1">
      <c r="A25" s="3">
        <f t="shared" si="1"/>
        <v>22</v>
      </c>
      <c r="B25" s="4" t="s">
        <v>107</v>
      </c>
      <c r="C25" s="4" t="s">
        <v>112</v>
      </c>
      <c r="D25" s="4" t="s">
        <v>113</v>
      </c>
      <c r="E25" s="11" t="s">
        <v>10</v>
      </c>
      <c r="F25" s="10" t="s">
        <v>114</v>
      </c>
      <c r="G25" s="4">
        <v>25</v>
      </c>
      <c r="H25" s="4">
        <v>436</v>
      </c>
      <c r="I25" s="5">
        <v>3.15</v>
      </c>
      <c r="J25" s="5">
        <v>40</v>
      </c>
      <c r="K25" s="5">
        <f t="shared" si="0"/>
        <v>1413.3999999999999</v>
      </c>
      <c r="L25" s="4" t="s">
        <v>115</v>
      </c>
    </row>
    <row r="26" spans="1:12" ht="15" customHeight="1">
      <c r="A26" s="3">
        <f t="shared" si="1"/>
        <v>23</v>
      </c>
      <c r="B26" s="4" t="s">
        <v>107</v>
      </c>
      <c r="C26" s="4" t="s">
        <v>116</v>
      </c>
      <c r="D26" s="4" t="s">
        <v>117</v>
      </c>
      <c r="E26" s="11" t="s">
        <v>10</v>
      </c>
      <c r="F26" s="10" t="s">
        <v>118</v>
      </c>
      <c r="G26" s="4">
        <v>18</v>
      </c>
      <c r="H26" s="4">
        <v>182</v>
      </c>
      <c r="I26" s="5">
        <v>3.15</v>
      </c>
      <c r="J26" s="5">
        <v>40</v>
      </c>
      <c r="K26" s="5">
        <f t="shared" si="0"/>
        <v>613.29999999999995</v>
      </c>
      <c r="L26" s="4" t="s">
        <v>119</v>
      </c>
    </row>
    <row r="27" spans="1:12" ht="15" customHeight="1">
      <c r="A27" s="3">
        <f t="shared" si="1"/>
        <v>24</v>
      </c>
      <c r="B27" s="4" t="s">
        <v>120</v>
      </c>
      <c r="C27" s="4" t="s">
        <v>121</v>
      </c>
      <c r="D27" s="4" t="s">
        <v>122</v>
      </c>
      <c r="E27" s="11" t="s">
        <v>10</v>
      </c>
      <c r="F27" s="10" t="s">
        <v>16</v>
      </c>
      <c r="G27" s="4">
        <v>45</v>
      </c>
      <c r="H27" s="4">
        <v>750</v>
      </c>
      <c r="I27" s="5">
        <v>3.15</v>
      </c>
      <c r="J27" s="5">
        <v>40</v>
      </c>
      <c r="K27" s="5">
        <f t="shared" si="0"/>
        <v>2402.5</v>
      </c>
      <c r="L27" s="4" t="s">
        <v>34</v>
      </c>
    </row>
    <row r="28" spans="1:12" ht="15" customHeight="1">
      <c r="A28" s="3">
        <f t="shared" si="1"/>
        <v>25</v>
      </c>
      <c r="B28" s="4" t="s">
        <v>120</v>
      </c>
      <c r="C28" s="4" t="s">
        <v>123</v>
      </c>
      <c r="D28" s="4" t="s">
        <v>124</v>
      </c>
      <c r="E28" s="11" t="s">
        <v>10</v>
      </c>
      <c r="F28" s="10" t="s">
        <v>12</v>
      </c>
      <c r="G28" s="4">
        <v>8</v>
      </c>
      <c r="H28" s="4">
        <v>240</v>
      </c>
      <c r="I28" s="5">
        <v>3.15</v>
      </c>
      <c r="J28" s="5">
        <v>40</v>
      </c>
      <c r="K28" s="5">
        <f t="shared" si="0"/>
        <v>796</v>
      </c>
      <c r="L28" s="4" t="s">
        <v>125</v>
      </c>
    </row>
    <row r="29" spans="1:12" ht="15" customHeight="1">
      <c r="A29" s="3">
        <f t="shared" si="1"/>
        <v>26</v>
      </c>
      <c r="B29" s="4" t="s">
        <v>126</v>
      </c>
      <c r="C29" s="4" t="s">
        <v>127</v>
      </c>
      <c r="D29" s="4" t="s">
        <v>128</v>
      </c>
      <c r="E29" s="11" t="s">
        <v>10</v>
      </c>
      <c r="F29" s="10" t="s">
        <v>29</v>
      </c>
      <c r="G29" s="4">
        <v>33</v>
      </c>
      <c r="H29" s="4">
        <v>536</v>
      </c>
      <c r="I29" s="5">
        <v>3.15</v>
      </c>
      <c r="J29" s="5">
        <v>40</v>
      </c>
      <c r="K29" s="5">
        <f t="shared" si="0"/>
        <v>1728.3999999999999</v>
      </c>
      <c r="L29" s="4" t="s">
        <v>129</v>
      </c>
    </row>
    <row r="30" spans="1:12" ht="15" customHeight="1">
      <c r="A30" s="3">
        <f t="shared" si="1"/>
        <v>27</v>
      </c>
      <c r="B30" s="4" t="s">
        <v>126</v>
      </c>
      <c r="C30" s="4" t="s">
        <v>130</v>
      </c>
      <c r="D30" s="4" t="s">
        <v>131</v>
      </c>
      <c r="E30" s="11" t="s">
        <v>10</v>
      </c>
      <c r="F30" s="10" t="s">
        <v>29</v>
      </c>
      <c r="G30" s="4">
        <v>12</v>
      </c>
      <c r="H30" s="4">
        <v>300</v>
      </c>
      <c r="I30" s="5">
        <v>3.15</v>
      </c>
      <c r="J30" s="5">
        <v>40</v>
      </c>
      <c r="K30" s="5">
        <f t="shared" si="0"/>
        <v>985</v>
      </c>
      <c r="L30" s="4" t="s">
        <v>132</v>
      </c>
    </row>
    <row r="31" spans="1:12" ht="15" customHeight="1">
      <c r="A31" s="3">
        <f t="shared" si="1"/>
        <v>28</v>
      </c>
      <c r="B31" s="4" t="s">
        <v>126</v>
      </c>
      <c r="C31" s="4" t="s">
        <v>133</v>
      </c>
      <c r="D31" s="4" t="s">
        <v>134</v>
      </c>
      <c r="E31" s="11" t="s">
        <v>10</v>
      </c>
      <c r="F31" s="10" t="s">
        <v>27</v>
      </c>
      <c r="G31" s="4">
        <v>23</v>
      </c>
      <c r="H31" s="4">
        <v>500</v>
      </c>
      <c r="I31" s="5">
        <v>3.15</v>
      </c>
      <c r="J31" s="5">
        <v>40</v>
      </c>
      <c r="K31" s="5">
        <f t="shared" si="0"/>
        <v>1615</v>
      </c>
      <c r="L31" s="4" t="s">
        <v>28</v>
      </c>
    </row>
    <row r="32" spans="1:12" ht="15" customHeight="1">
      <c r="A32" s="3">
        <f t="shared" si="1"/>
        <v>29</v>
      </c>
      <c r="B32" s="4" t="s">
        <v>126</v>
      </c>
      <c r="C32" s="4" t="s">
        <v>135</v>
      </c>
      <c r="D32" s="4" t="s">
        <v>136</v>
      </c>
      <c r="E32" s="11" t="s">
        <v>10</v>
      </c>
      <c r="F32" s="10" t="s">
        <v>29</v>
      </c>
      <c r="G32" s="4">
        <v>30</v>
      </c>
      <c r="H32" s="4">
        <v>473</v>
      </c>
      <c r="I32" s="5">
        <v>3.15</v>
      </c>
      <c r="J32" s="5">
        <v>40</v>
      </c>
      <c r="K32" s="5">
        <f t="shared" si="0"/>
        <v>1529.95</v>
      </c>
      <c r="L32" s="4" t="s">
        <v>137</v>
      </c>
    </row>
    <row r="33" spans="1:12" ht="15" customHeight="1">
      <c r="A33" s="3">
        <f t="shared" si="1"/>
        <v>30</v>
      </c>
      <c r="B33" s="4" t="s">
        <v>126</v>
      </c>
      <c r="C33" s="4" t="s">
        <v>138</v>
      </c>
      <c r="D33" s="4" t="s">
        <v>139</v>
      </c>
      <c r="E33" s="11" t="s">
        <v>10</v>
      </c>
      <c r="F33" s="10" t="s">
        <v>118</v>
      </c>
      <c r="G33" s="4">
        <v>30</v>
      </c>
      <c r="H33" s="4">
        <v>600</v>
      </c>
      <c r="I33" s="5">
        <v>3.15</v>
      </c>
      <c r="J33" s="5">
        <v>40</v>
      </c>
      <c r="K33" s="5">
        <f t="shared" si="0"/>
        <v>1930</v>
      </c>
      <c r="L33" s="4" t="s">
        <v>119</v>
      </c>
    </row>
    <row r="34" spans="1:12" ht="15" customHeight="1">
      <c r="A34" s="3">
        <f t="shared" si="1"/>
        <v>31</v>
      </c>
      <c r="B34" s="4" t="s">
        <v>140</v>
      </c>
      <c r="C34" s="4" t="s">
        <v>141</v>
      </c>
      <c r="D34" s="4" t="s">
        <v>142</v>
      </c>
      <c r="E34" s="11" t="s">
        <v>10</v>
      </c>
      <c r="F34" s="10" t="s">
        <v>11</v>
      </c>
      <c r="G34" s="4">
        <v>34</v>
      </c>
      <c r="H34" s="4">
        <v>334</v>
      </c>
      <c r="I34" s="5">
        <v>3.15</v>
      </c>
      <c r="J34" s="5">
        <v>40</v>
      </c>
      <c r="K34" s="5">
        <f t="shared" si="0"/>
        <v>1092.0999999999999</v>
      </c>
      <c r="L34" s="4" t="s">
        <v>19</v>
      </c>
    </row>
    <row r="35" spans="1:12" ht="15" customHeight="1">
      <c r="A35" s="3">
        <f t="shared" si="1"/>
        <v>32</v>
      </c>
      <c r="B35" s="4" t="s">
        <v>140</v>
      </c>
      <c r="C35" s="4" t="s">
        <v>143</v>
      </c>
      <c r="D35" s="4" t="s">
        <v>144</v>
      </c>
      <c r="E35" s="11" t="s">
        <v>10</v>
      </c>
      <c r="F35" s="10" t="s">
        <v>145</v>
      </c>
      <c r="G35" s="4">
        <v>22</v>
      </c>
      <c r="H35" s="4">
        <v>370</v>
      </c>
      <c r="I35" s="5">
        <v>3.15</v>
      </c>
      <c r="J35" s="5">
        <v>40</v>
      </c>
      <c r="K35" s="5">
        <f t="shared" si="0"/>
        <v>1205.5</v>
      </c>
      <c r="L35" s="4" t="s">
        <v>146</v>
      </c>
    </row>
    <row r="36" spans="1:12" ht="15" customHeight="1">
      <c r="A36" s="3">
        <f t="shared" si="1"/>
        <v>33</v>
      </c>
      <c r="B36" s="4" t="s">
        <v>147</v>
      </c>
      <c r="C36" s="4" t="s">
        <v>148</v>
      </c>
      <c r="D36" s="4" t="s">
        <v>149</v>
      </c>
      <c r="E36" s="11" t="s">
        <v>10</v>
      </c>
      <c r="F36" s="10" t="s">
        <v>55</v>
      </c>
      <c r="G36" s="4">
        <v>26</v>
      </c>
      <c r="H36" s="4">
        <v>401</v>
      </c>
      <c r="I36" s="5">
        <v>3.15</v>
      </c>
      <c r="J36" s="5">
        <v>40</v>
      </c>
      <c r="K36" s="5">
        <f t="shared" ref="K36:K67" si="2">H36*I36+J36</f>
        <v>1303.1499999999999</v>
      </c>
      <c r="L36" s="4" t="s">
        <v>150</v>
      </c>
    </row>
    <row r="37" spans="1:12" ht="15" customHeight="1">
      <c r="A37" s="3">
        <f t="shared" si="1"/>
        <v>34</v>
      </c>
      <c r="B37" s="4" t="s">
        <v>151</v>
      </c>
      <c r="C37" s="4" t="s">
        <v>152</v>
      </c>
      <c r="D37" s="4" t="s">
        <v>153</v>
      </c>
      <c r="E37" s="11" t="s">
        <v>10</v>
      </c>
      <c r="F37" s="10" t="s">
        <v>12</v>
      </c>
      <c r="G37" s="4">
        <v>6</v>
      </c>
      <c r="H37" s="4">
        <v>120</v>
      </c>
      <c r="I37" s="5">
        <v>3.15</v>
      </c>
      <c r="J37" s="5">
        <v>40</v>
      </c>
      <c r="K37" s="5">
        <f t="shared" si="2"/>
        <v>418</v>
      </c>
      <c r="L37" s="4" t="s">
        <v>21</v>
      </c>
    </row>
    <row r="38" spans="1:12" ht="15" customHeight="1">
      <c r="A38" s="3">
        <f t="shared" si="1"/>
        <v>35</v>
      </c>
      <c r="B38" s="4" t="s">
        <v>151</v>
      </c>
      <c r="C38" s="4" t="s">
        <v>154</v>
      </c>
      <c r="D38" s="4" t="s">
        <v>155</v>
      </c>
      <c r="E38" s="11" t="s">
        <v>10</v>
      </c>
      <c r="F38" s="10" t="s">
        <v>156</v>
      </c>
      <c r="G38" s="4">
        <v>18</v>
      </c>
      <c r="H38" s="4">
        <v>366</v>
      </c>
      <c r="I38" s="5">
        <v>3.15</v>
      </c>
      <c r="J38" s="5">
        <v>40</v>
      </c>
      <c r="K38" s="5">
        <f t="shared" si="2"/>
        <v>1192.8999999999999</v>
      </c>
      <c r="L38" s="4" t="s">
        <v>157</v>
      </c>
    </row>
    <row r="39" spans="1:12" ht="15" customHeight="1">
      <c r="A39" s="3">
        <f t="shared" si="1"/>
        <v>36</v>
      </c>
      <c r="B39" s="4" t="s">
        <v>158</v>
      </c>
      <c r="C39" s="4" t="s">
        <v>159</v>
      </c>
      <c r="D39" s="4" t="s">
        <v>160</v>
      </c>
      <c r="E39" s="11" t="s">
        <v>10</v>
      </c>
      <c r="F39" s="10" t="s">
        <v>161</v>
      </c>
      <c r="G39" s="4">
        <v>24</v>
      </c>
      <c r="H39" s="4">
        <v>480</v>
      </c>
      <c r="I39" s="5">
        <v>3.15</v>
      </c>
      <c r="J39" s="5">
        <v>40</v>
      </c>
      <c r="K39" s="5">
        <f t="shared" si="2"/>
        <v>1552</v>
      </c>
      <c r="L39" s="4" t="s">
        <v>162</v>
      </c>
    </row>
    <row r="40" spans="1:12" ht="15" customHeight="1">
      <c r="A40" s="3">
        <f t="shared" si="1"/>
        <v>37</v>
      </c>
      <c r="B40" s="4" t="s">
        <v>163</v>
      </c>
      <c r="C40" s="4" t="s">
        <v>164</v>
      </c>
      <c r="D40" s="4" t="s">
        <v>165</v>
      </c>
      <c r="E40" s="11" t="s">
        <v>10</v>
      </c>
      <c r="F40" s="10" t="s">
        <v>166</v>
      </c>
      <c r="G40" s="4">
        <v>32</v>
      </c>
      <c r="H40" s="4">
        <v>1140</v>
      </c>
      <c r="I40" s="5">
        <v>3.15</v>
      </c>
      <c r="J40" s="5">
        <v>40</v>
      </c>
      <c r="K40" s="5">
        <f t="shared" si="2"/>
        <v>3631</v>
      </c>
      <c r="L40" s="4" t="s">
        <v>167</v>
      </c>
    </row>
    <row r="41" spans="1:12" ht="15" customHeight="1">
      <c r="A41" s="3">
        <f t="shared" si="1"/>
        <v>38</v>
      </c>
      <c r="B41" s="4" t="s">
        <v>163</v>
      </c>
      <c r="C41" s="4" t="s">
        <v>168</v>
      </c>
      <c r="D41" s="4" t="s">
        <v>169</v>
      </c>
      <c r="E41" s="11" t="s">
        <v>10</v>
      </c>
      <c r="F41" s="10" t="s">
        <v>170</v>
      </c>
      <c r="G41" s="4">
        <v>33</v>
      </c>
      <c r="H41" s="4">
        <v>1000</v>
      </c>
      <c r="I41" s="5">
        <v>3.15</v>
      </c>
      <c r="J41" s="5">
        <v>40</v>
      </c>
      <c r="K41" s="5">
        <f t="shared" si="2"/>
        <v>3190</v>
      </c>
      <c r="L41" s="4" t="s">
        <v>171</v>
      </c>
    </row>
    <row r="42" spans="1:12" ht="15" customHeight="1">
      <c r="A42" s="3">
        <f t="shared" si="1"/>
        <v>39</v>
      </c>
      <c r="B42" s="4" t="s">
        <v>163</v>
      </c>
      <c r="C42" s="4" t="s">
        <v>172</v>
      </c>
      <c r="D42" s="4" t="s">
        <v>173</v>
      </c>
      <c r="E42" s="11" t="s">
        <v>10</v>
      </c>
      <c r="F42" s="10" t="s">
        <v>12</v>
      </c>
      <c r="G42" s="4">
        <v>20</v>
      </c>
      <c r="H42" s="4">
        <v>400</v>
      </c>
      <c r="I42" s="5">
        <v>3.15</v>
      </c>
      <c r="J42" s="5">
        <v>40</v>
      </c>
      <c r="K42" s="5">
        <f t="shared" si="2"/>
        <v>1300</v>
      </c>
      <c r="L42" s="4" t="s">
        <v>174</v>
      </c>
    </row>
    <row r="43" spans="1:12" ht="15" customHeight="1">
      <c r="A43" s="3">
        <f t="shared" si="1"/>
        <v>40</v>
      </c>
      <c r="B43" s="4" t="s">
        <v>163</v>
      </c>
      <c r="C43" s="4" t="s">
        <v>175</v>
      </c>
      <c r="D43" s="4" t="s">
        <v>176</v>
      </c>
      <c r="E43" s="11" t="s">
        <v>10</v>
      </c>
      <c r="F43" s="10" t="s">
        <v>177</v>
      </c>
      <c r="G43" s="4">
        <v>28</v>
      </c>
      <c r="H43" s="4">
        <v>125</v>
      </c>
      <c r="I43" s="5">
        <v>3.15</v>
      </c>
      <c r="J43" s="5">
        <v>40</v>
      </c>
      <c r="K43" s="5">
        <f t="shared" si="2"/>
        <v>433.75</v>
      </c>
      <c r="L43" s="4" t="s">
        <v>178</v>
      </c>
    </row>
    <row r="44" spans="1:12" ht="15" customHeight="1">
      <c r="A44" s="3">
        <f t="shared" si="1"/>
        <v>41</v>
      </c>
      <c r="B44" s="4" t="s">
        <v>163</v>
      </c>
      <c r="C44" s="4" t="s">
        <v>179</v>
      </c>
      <c r="D44" s="4" t="s">
        <v>180</v>
      </c>
      <c r="E44" s="11" t="s">
        <v>10</v>
      </c>
      <c r="F44" s="10" t="s">
        <v>156</v>
      </c>
      <c r="G44" s="4">
        <v>9</v>
      </c>
      <c r="H44" s="4">
        <v>220</v>
      </c>
      <c r="I44" s="5">
        <v>3.15</v>
      </c>
      <c r="J44" s="5">
        <v>40</v>
      </c>
      <c r="K44" s="5">
        <f t="shared" si="2"/>
        <v>733</v>
      </c>
      <c r="L44" s="4" t="s">
        <v>157</v>
      </c>
    </row>
    <row r="45" spans="1:12" ht="15" customHeight="1">
      <c r="A45" s="3">
        <f t="shared" si="1"/>
        <v>42</v>
      </c>
      <c r="B45" s="4" t="s">
        <v>163</v>
      </c>
      <c r="C45" s="4" t="s">
        <v>181</v>
      </c>
      <c r="D45" s="4" t="s">
        <v>182</v>
      </c>
      <c r="E45" s="11" t="s">
        <v>10</v>
      </c>
      <c r="F45" s="10" t="s">
        <v>63</v>
      </c>
      <c r="G45" s="4">
        <v>38</v>
      </c>
      <c r="H45" s="4">
        <v>624</v>
      </c>
      <c r="I45" s="5">
        <v>3.15</v>
      </c>
      <c r="J45" s="5">
        <v>40</v>
      </c>
      <c r="K45" s="5">
        <f t="shared" si="2"/>
        <v>2005.6</v>
      </c>
      <c r="L45" s="4" t="s">
        <v>183</v>
      </c>
    </row>
    <row r="46" spans="1:12" ht="15" customHeight="1">
      <c r="A46" s="3">
        <f t="shared" si="1"/>
        <v>43</v>
      </c>
      <c r="B46" s="4" t="s">
        <v>163</v>
      </c>
      <c r="C46" s="4" t="s">
        <v>184</v>
      </c>
      <c r="D46" s="4" t="s">
        <v>185</v>
      </c>
      <c r="E46" s="11" t="s">
        <v>10</v>
      </c>
      <c r="F46" s="10" t="s">
        <v>33</v>
      </c>
      <c r="G46" s="4">
        <v>35</v>
      </c>
      <c r="H46" s="4">
        <v>406</v>
      </c>
      <c r="I46" s="5">
        <v>3.15</v>
      </c>
      <c r="J46" s="5">
        <v>40</v>
      </c>
      <c r="K46" s="5">
        <f t="shared" si="2"/>
        <v>1318.8999999999999</v>
      </c>
      <c r="L46" s="4" t="s">
        <v>88</v>
      </c>
    </row>
    <row r="47" spans="1:12" ht="15" customHeight="1">
      <c r="A47" s="3">
        <f t="shared" si="1"/>
        <v>44</v>
      </c>
      <c r="B47" s="4" t="s">
        <v>186</v>
      </c>
      <c r="C47" s="4" t="s">
        <v>187</v>
      </c>
      <c r="D47" s="4" t="s">
        <v>188</v>
      </c>
      <c r="E47" s="11" t="s">
        <v>10</v>
      </c>
      <c r="F47" s="10" t="s">
        <v>15</v>
      </c>
      <c r="G47" s="4">
        <v>19</v>
      </c>
      <c r="H47" s="4">
        <v>327</v>
      </c>
      <c r="I47" s="5">
        <v>3.15</v>
      </c>
      <c r="J47" s="5">
        <v>40</v>
      </c>
      <c r="K47" s="5">
        <f t="shared" si="2"/>
        <v>1070.05</v>
      </c>
      <c r="L47" s="4" t="s">
        <v>189</v>
      </c>
    </row>
    <row r="48" spans="1:12" ht="30">
      <c r="A48" s="3">
        <f t="shared" si="1"/>
        <v>45</v>
      </c>
      <c r="B48" s="4" t="s">
        <v>190</v>
      </c>
      <c r="C48" s="4" t="s">
        <v>191</v>
      </c>
      <c r="D48" s="4" t="s">
        <v>192</v>
      </c>
      <c r="E48" s="11" t="s">
        <v>10</v>
      </c>
      <c r="F48" s="18" t="s">
        <v>193</v>
      </c>
      <c r="G48" s="4">
        <v>56</v>
      </c>
      <c r="H48" s="4">
        <v>1400</v>
      </c>
      <c r="I48" s="5">
        <v>3.15</v>
      </c>
      <c r="J48" s="5">
        <v>40</v>
      </c>
      <c r="K48" s="5">
        <f t="shared" si="2"/>
        <v>4450</v>
      </c>
      <c r="L48" s="4" t="s">
        <v>194</v>
      </c>
    </row>
    <row r="49" spans="1:12" ht="15" customHeight="1">
      <c r="A49" s="3">
        <f t="shared" si="1"/>
        <v>46</v>
      </c>
      <c r="B49" s="4" t="s">
        <v>190</v>
      </c>
      <c r="C49" s="4" t="s">
        <v>195</v>
      </c>
      <c r="D49" s="4" t="s">
        <v>196</v>
      </c>
      <c r="E49" s="11" t="s">
        <v>10</v>
      </c>
      <c r="F49" s="10" t="s">
        <v>197</v>
      </c>
      <c r="G49" s="4">
        <v>7</v>
      </c>
      <c r="H49" s="4">
        <v>140</v>
      </c>
      <c r="I49" s="5">
        <v>3.15</v>
      </c>
      <c r="J49" s="5">
        <v>40</v>
      </c>
      <c r="K49" s="5">
        <f t="shared" si="2"/>
        <v>481</v>
      </c>
      <c r="L49" s="4" t="s">
        <v>78</v>
      </c>
    </row>
    <row r="50" spans="1:12" ht="15" customHeight="1">
      <c r="A50" s="3">
        <f t="shared" si="1"/>
        <v>47</v>
      </c>
      <c r="B50" s="4" t="s">
        <v>190</v>
      </c>
      <c r="C50" s="4" t="s">
        <v>198</v>
      </c>
      <c r="D50" s="4" t="s">
        <v>199</v>
      </c>
      <c r="E50" s="11" t="s">
        <v>10</v>
      </c>
      <c r="F50" s="10" t="s">
        <v>200</v>
      </c>
      <c r="G50" s="4">
        <v>12</v>
      </c>
      <c r="H50" s="4">
        <v>172</v>
      </c>
      <c r="I50" s="5">
        <v>3.15</v>
      </c>
      <c r="J50" s="5">
        <v>40</v>
      </c>
      <c r="K50" s="5">
        <f t="shared" si="2"/>
        <v>581.79999999999995</v>
      </c>
      <c r="L50" s="4" t="s">
        <v>98</v>
      </c>
    </row>
    <row r="51" spans="1:12" ht="15" customHeight="1">
      <c r="A51" s="3">
        <f t="shared" si="1"/>
        <v>48</v>
      </c>
      <c r="B51" s="4" t="s">
        <v>190</v>
      </c>
      <c r="C51" s="4" t="s">
        <v>201</v>
      </c>
      <c r="D51" s="4" t="s">
        <v>202</v>
      </c>
      <c r="E51" s="11" t="s">
        <v>10</v>
      </c>
      <c r="F51" s="10" t="s">
        <v>203</v>
      </c>
      <c r="G51" s="4">
        <v>57</v>
      </c>
      <c r="H51" s="4">
        <v>1445</v>
      </c>
      <c r="I51" s="5">
        <v>3.15</v>
      </c>
      <c r="J51" s="5">
        <v>40</v>
      </c>
      <c r="K51" s="5">
        <f t="shared" si="2"/>
        <v>4591.75</v>
      </c>
      <c r="L51" s="4" t="s">
        <v>204</v>
      </c>
    </row>
    <row r="52" spans="1:12" ht="15" customHeight="1">
      <c r="A52" s="3">
        <f t="shared" si="1"/>
        <v>49</v>
      </c>
      <c r="B52" s="4" t="s">
        <v>205</v>
      </c>
      <c r="C52" s="4" t="s">
        <v>206</v>
      </c>
      <c r="D52" s="4" t="s">
        <v>207</v>
      </c>
      <c r="E52" s="11" t="s">
        <v>10</v>
      </c>
      <c r="F52" s="10" t="s">
        <v>63</v>
      </c>
      <c r="G52" s="4">
        <v>40</v>
      </c>
      <c r="H52" s="4">
        <v>1600</v>
      </c>
      <c r="I52" s="5">
        <v>3.15</v>
      </c>
      <c r="J52" s="5">
        <v>40</v>
      </c>
      <c r="K52" s="5">
        <f t="shared" si="2"/>
        <v>5080</v>
      </c>
      <c r="L52" s="4" t="s">
        <v>64</v>
      </c>
    </row>
    <row r="53" spans="1:12" ht="15" customHeight="1">
      <c r="A53" s="3">
        <f t="shared" si="1"/>
        <v>50</v>
      </c>
      <c r="B53" s="4" t="s">
        <v>205</v>
      </c>
      <c r="C53" s="4" t="s">
        <v>208</v>
      </c>
      <c r="D53" s="4" t="s">
        <v>209</v>
      </c>
      <c r="E53" s="11" t="s">
        <v>10</v>
      </c>
      <c r="F53" s="10" t="s">
        <v>23</v>
      </c>
      <c r="G53" s="4">
        <v>90</v>
      </c>
      <c r="H53" s="4">
        <v>3528</v>
      </c>
      <c r="I53" s="5">
        <v>3.15</v>
      </c>
      <c r="J53" s="5">
        <v>40</v>
      </c>
      <c r="K53" s="5">
        <f t="shared" si="2"/>
        <v>11153.199999999999</v>
      </c>
      <c r="L53" s="4" t="s">
        <v>24</v>
      </c>
    </row>
    <row r="54" spans="1:12" ht="15" customHeight="1">
      <c r="A54" s="3">
        <f t="shared" si="1"/>
        <v>51</v>
      </c>
      <c r="B54" s="4" t="s">
        <v>205</v>
      </c>
      <c r="C54" s="4" t="s">
        <v>210</v>
      </c>
      <c r="D54" s="4" t="s">
        <v>211</v>
      </c>
      <c r="E54" s="11" t="s">
        <v>10</v>
      </c>
      <c r="F54" s="10" t="s">
        <v>212</v>
      </c>
      <c r="G54" s="4">
        <v>25</v>
      </c>
      <c r="H54" s="4">
        <v>400</v>
      </c>
      <c r="I54" s="5">
        <v>3.15</v>
      </c>
      <c r="J54" s="5">
        <v>40</v>
      </c>
      <c r="K54" s="5">
        <f t="shared" si="2"/>
        <v>1300</v>
      </c>
      <c r="L54" s="4" t="s">
        <v>213</v>
      </c>
    </row>
    <row r="55" spans="1:12" ht="15" customHeight="1">
      <c r="A55" s="3">
        <f t="shared" si="1"/>
        <v>52</v>
      </c>
      <c r="B55" s="4" t="s">
        <v>205</v>
      </c>
      <c r="C55" s="4" t="s">
        <v>214</v>
      </c>
      <c r="D55" s="4" t="s">
        <v>215</v>
      </c>
      <c r="E55" s="11" t="s">
        <v>10</v>
      </c>
      <c r="F55" s="10" t="s">
        <v>216</v>
      </c>
      <c r="G55" s="4">
        <v>38</v>
      </c>
      <c r="H55" s="4">
        <v>1130</v>
      </c>
      <c r="I55" s="5">
        <v>3.15</v>
      </c>
      <c r="J55" s="5">
        <v>40</v>
      </c>
      <c r="K55" s="5">
        <f t="shared" si="2"/>
        <v>3599.5</v>
      </c>
      <c r="L55" s="4" t="s">
        <v>36</v>
      </c>
    </row>
    <row r="56" spans="1:12" ht="15" customHeight="1">
      <c r="A56" s="3">
        <f t="shared" si="1"/>
        <v>53</v>
      </c>
      <c r="B56" s="4" t="s">
        <v>217</v>
      </c>
      <c r="C56" s="4" t="s">
        <v>218</v>
      </c>
      <c r="D56" s="4" t="s">
        <v>219</v>
      </c>
      <c r="E56" s="11" t="s">
        <v>10</v>
      </c>
      <c r="F56" s="10" t="s">
        <v>15</v>
      </c>
      <c r="G56" s="4">
        <v>9</v>
      </c>
      <c r="H56" s="4">
        <v>180</v>
      </c>
      <c r="I56" s="5">
        <v>3.15</v>
      </c>
      <c r="J56" s="5">
        <v>40</v>
      </c>
      <c r="K56" s="5">
        <f t="shared" si="2"/>
        <v>607</v>
      </c>
      <c r="L56" s="4" t="s">
        <v>189</v>
      </c>
    </row>
    <row r="57" spans="1:12" ht="15" customHeight="1">
      <c r="A57" s="3">
        <f t="shared" si="1"/>
        <v>54</v>
      </c>
      <c r="B57" s="4" t="s">
        <v>220</v>
      </c>
      <c r="C57" s="4" t="s">
        <v>221</v>
      </c>
      <c r="D57" s="4" t="s">
        <v>222</v>
      </c>
      <c r="E57" s="11" t="s">
        <v>10</v>
      </c>
      <c r="F57" s="10" t="s">
        <v>223</v>
      </c>
      <c r="G57" s="4">
        <v>42</v>
      </c>
      <c r="H57" s="4">
        <v>466</v>
      </c>
      <c r="I57" s="5">
        <v>3.15</v>
      </c>
      <c r="J57" s="5">
        <v>40</v>
      </c>
      <c r="K57" s="5">
        <f t="shared" si="2"/>
        <v>1507.8999999999999</v>
      </c>
      <c r="L57" s="4" t="s">
        <v>224</v>
      </c>
    </row>
    <row r="58" spans="1:12" ht="15" customHeight="1">
      <c r="A58" s="3">
        <f t="shared" si="1"/>
        <v>55</v>
      </c>
      <c r="B58" s="4" t="s">
        <v>220</v>
      </c>
      <c r="C58" s="4" t="s">
        <v>225</v>
      </c>
      <c r="D58" s="4" t="s">
        <v>226</v>
      </c>
      <c r="E58" s="11" t="s">
        <v>10</v>
      </c>
      <c r="F58" s="10" t="s">
        <v>227</v>
      </c>
      <c r="G58" s="4">
        <v>33</v>
      </c>
      <c r="H58" s="4">
        <v>369</v>
      </c>
      <c r="I58" s="5">
        <v>3.15</v>
      </c>
      <c r="J58" s="5">
        <v>40</v>
      </c>
      <c r="K58" s="5">
        <f t="shared" si="2"/>
        <v>1202.3499999999999</v>
      </c>
      <c r="L58" s="4" t="s">
        <v>228</v>
      </c>
    </row>
    <row r="59" spans="1:12" ht="15" customHeight="1">
      <c r="A59" s="3">
        <f t="shared" si="1"/>
        <v>56</v>
      </c>
      <c r="B59" s="4" t="s">
        <v>229</v>
      </c>
      <c r="C59" s="4" t="s">
        <v>230</v>
      </c>
      <c r="D59" s="4" t="s">
        <v>231</v>
      </c>
      <c r="E59" s="11" t="s">
        <v>10</v>
      </c>
      <c r="F59" s="10" t="s">
        <v>232</v>
      </c>
      <c r="G59" s="4">
        <v>11</v>
      </c>
      <c r="H59" s="4">
        <v>111</v>
      </c>
      <c r="I59" s="5">
        <v>3.15</v>
      </c>
      <c r="J59" s="5">
        <v>40</v>
      </c>
      <c r="K59" s="5">
        <f t="shared" si="2"/>
        <v>389.65</v>
      </c>
      <c r="L59" s="4" t="s">
        <v>233</v>
      </c>
    </row>
    <row r="60" spans="1:12" ht="15" customHeight="1">
      <c r="A60" s="3">
        <f t="shared" si="1"/>
        <v>57</v>
      </c>
      <c r="B60" s="4" t="s">
        <v>229</v>
      </c>
      <c r="C60" s="4" t="s">
        <v>234</v>
      </c>
      <c r="D60" s="4" t="s">
        <v>235</v>
      </c>
      <c r="E60" s="11" t="s">
        <v>10</v>
      </c>
      <c r="F60" s="10" t="s">
        <v>236</v>
      </c>
      <c r="G60" s="4">
        <v>77</v>
      </c>
      <c r="H60" s="4">
        <v>2634</v>
      </c>
      <c r="I60" s="5">
        <v>3.15</v>
      </c>
      <c r="J60" s="5">
        <v>40</v>
      </c>
      <c r="K60" s="5">
        <f t="shared" si="2"/>
        <v>8337.1</v>
      </c>
      <c r="L60" s="4" t="s">
        <v>237</v>
      </c>
    </row>
    <row r="61" spans="1:12" ht="15" customHeight="1">
      <c r="A61" s="3">
        <f t="shared" si="1"/>
        <v>58</v>
      </c>
      <c r="B61" s="4" t="s">
        <v>229</v>
      </c>
      <c r="C61" s="4" t="s">
        <v>238</v>
      </c>
      <c r="D61" s="4" t="s">
        <v>239</v>
      </c>
      <c r="E61" s="11" t="s">
        <v>10</v>
      </c>
      <c r="F61" s="10" t="s">
        <v>240</v>
      </c>
      <c r="G61" s="4">
        <v>42</v>
      </c>
      <c r="H61" s="4">
        <v>546</v>
      </c>
      <c r="I61" s="5">
        <v>3.15</v>
      </c>
      <c r="J61" s="5">
        <v>40</v>
      </c>
      <c r="K61" s="5">
        <f t="shared" si="2"/>
        <v>1759.8999999999999</v>
      </c>
      <c r="L61" s="4" t="s">
        <v>241</v>
      </c>
    </row>
    <row r="62" spans="1:12" ht="15" customHeight="1">
      <c r="A62" s="3">
        <f t="shared" si="1"/>
        <v>59</v>
      </c>
      <c r="B62" s="4" t="s">
        <v>229</v>
      </c>
      <c r="C62" s="4" t="s">
        <v>242</v>
      </c>
      <c r="D62" s="4" t="s">
        <v>243</v>
      </c>
      <c r="E62" s="11" t="s">
        <v>10</v>
      </c>
      <c r="F62" s="10" t="s">
        <v>244</v>
      </c>
      <c r="G62" s="4">
        <v>35</v>
      </c>
      <c r="H62" s="4">
        <v>500</v>
      </c>
      <c r="I62" s="5">
        <v>3.15</v>
      </c>
      <c r="J62" s="5">
        <v>40</v>
      </c>
      <c r="K62" s="5">
        <f t="shared" si="2"/>
        <v>1615</v>
      </c>
      <c r="L62" s="4" t="s">
        <v>245</v>
      </c>
    </row>
    <row r="63" spans="1:12" ht="15" customHeight="1">
      <c r="A63" s="3">
        <f t="shared" si="1"/>
        <v>60</v>
      </c>
      <c r="B63" s="4" t="s">
        <v>246</v>
      </c>
      <c r="C63" s="4" t="s">
        <v>247</v>
      </c>
      <c r="D63" s="4" t="s">
        <v>248</v>
      </c>
      <c r="E63" s="11" t="s">
        <v>10</v>
      </c>
      <c r="F63" s="10" t="s">
        <v>17</v>
      </c>
      <c r="G63" s="4">
        <v>20</v>
      </c>
      <c r="H63" s="4">
        <v>199</v>
      </c>
      <c r="I63" s="5">
        <v>3.15</v>
      </c>
      <c r="J63" s="5">
        <v>40</v>
      </c>
      <c r="K63" s="5">
        <f t="shared" si="2"/>
        <v>666.85</v>
      </c>
      <c r="L63" s="4" t="s">
        <v>32</v>
      </c>
    </row>
    <row r="64" spans="1:12" ht="15" customHeight="1">
      <c r="A64" s="3">
        <f t="shared" si="1"/>
        <v>61</v>
      </c>
      <c r="B64" s="4" t="s">
        <v>246</v>
      </c>
      <c r="C64" s="4" t="s">
        <v>249</v>
      </c>
      <c r="D64" s="4" t="s">
        <v>250</v>
      </c>
      <c r="E64" s="11" t="s">
        <v>10</v>
      </c>
      <c r="F64" s="10" t="s">
        <v>251</v>
      </c>
      <c r="G64" s="4">
        <v>59</v>
      </c>
      <c r="H64" s="4">
        <v>707</v>
      </c>
      <c r="I64" s="5">
        <v>3.15</v>
      </c>
      <c r="J64" s="5">
        <v>40</v>
      </c>
      <c r="K64" s="5">
        <f t="shared" si="2"/>
        <v>2267.0499999999997</v>
      </c>
      <c r="L64" s="4" t="s">
        <v>252</v>
      </c>
    </row>
    <row r="65" spans="1:12" ht="15" customHeight="1">
      <c r="A65" s="3">
        <f t="shared" si="1"/>
        <v>62</v>
      </c>
      <c r="B65" s="4" t="s">
        <v>246</v>
      </c>
      <c r="C65" s="4" t="s">
        <v>253</v>
      </c>
      <c r="D65" s="4" t="s">
        <v>254</v>
      </c>
      <c r="E65" s="11" t="s">
        <v>10</v>
      </c>
      <c r="F65" s="10" t="s">
        <v>255</v>
      </c>
      <c r="G65" s="4">
        <v>30</v>
      </c>
      <c r="H65" s="4">
        <v>571</v>
      </c>
      <c r="I65" s="5">
        <v>3.15</v>
      </c>
      <c r="J65" s="5">
        <v>40</v>
      </c>
      <c r="K65" s="5">
        <f t="shared" si="2"/>
        <v>1838.6499999999999</v>
      </c>
      <c r="L65" s="4" t="s">
        <v>256</v>
      </c>
    </row>
    <row r="66" spans="1:12" ht="15" customHeight="1">
      <c r="A66" s="3">
        <f t="shared" si="1"/>
        <v>63</v>
      </c>
      <c r="B66" s="4" t="s">
        <v>246</v>
      </c>
      <c r="C66" s="4" t="s">
        <v>257</v>
      </c>
      <c r="D66" s="4" t="s">
        <v>258</v>
      </c>
      <c r="E66" s="11" t="s">
        <v>10</v>
      </c>
      <c r="F66" s="10" t="s">
        <v>259</v>
      </c>
      <c r="G66" s="4">
        <v>19</v>
      </c>
      <c r="H66" s="4">
        <v>168</v>
      </c>
      <c r="I66" s="5">
        <v>3.15</v>
      </c>
      <c r="J66" s="5">
        <v>40</v>
      </c>
      <c r="K66" s="5">
        <f t="shared" si="2"/>
        <v>569.19999999999993</v>
      </c>
      <c r="L66" s="4" t="s">
        <v>260</v>
      </c>
    </row>
    <row r="67" spans="1:12" ht="15" customHeight="1">
      <c r="A67" s="3">
        <f t="shared" si="1"/>
        <v>64</v>
      </c>
      <c r="B67" s="4" t="s">
        <v>246</v>
      </c>
      <c r="C67" s="4" t="s">
        <v>261</v>
      </c>
      <c r="D67" s="4" t="s">
        <v>262</v>
      </c>
      <c r="E67" s="11" t="s">
        <v>10</v>
      </c>
      <c r="F67" s="10" t="s">
        <v>263</v>
      </c>
      <c r="G67" s="4">
        <v>12</v>
      </c>
      <c r="H67" s="4">
        <v>200</v>
      </c>
      <c r="I67" s="5">
        <v>3.15</v>
      </c>
      <c r="J67" s="5">
        <v>40</v>
      </c>
      <c r="K67" s="5">
        <f t="shared" si="2"/>
        <v>670</v>
      </c>
      <c r="L67" s="4" t="s">
        <v>264</v>
      </c>
    </row>
    <row r="68" spans="1:12" ht="15" customHeight="1">
      <c r="A68" s="3">
        <f t="shared" si="1"/>
        <v>65</v>
      </c>
      <c r="B68" s="4" t="s">
        <v>246</v>
      </c>
      <c r="C68" s="4" t="s">
        <v>265</v>
      </c>
      <c r="D68" s="4" t="s">
        <v>266</v>
      </c>
      <c r="E68" s="11" t="s">
        <v>10</v>
      </c>
      <c r="F68" s="10" t="s">
        <v>236</v>
      </c>
      <c r="G68" s="4">
        <v>237</v>
      </c>
      <c r="H68" s="4">
        <v>3800</v>
      </c>
      <c r="I68" s="5">
        <v>3.15</v>
      </c>
      <c r="J68" s="5">
        <v>40</v>
      </c>
      <c r="K68" s="5">
        <f t="shared" ref="K68:K99" si="3">H68*I68+J68</f>
        <v>12010</v>
      </c>
      <c r="L68" s="4" t="s">
        <v>267</v>
      </c>
    </row>
    <row r="69" spans="1:12" ht="15" customHeight="1">
      <c r="A69" s="3">
        <f t="shared" si="1"/>
        <v>66</v>
      </c>
      <c r="B69" s="4" t="s">
        <v>246</v>
      </c>
      <c r="C69" s="4" t="s">
        <v>268</v>
      </c>
      <c r="D69" s="4" t="s">
        <v>269</v>
      </c>
      <c r="E69" s="11" t="s">
        <v>10</v>
      </c>
      <c r="F69" s="10" t="s">
        <v>12</v>
      </c>
      <c r="G69" s="4">
        <v>17</v>
      </c>
      <c r="H69" s="4">
        <v>240</v>
      </c>
      <c r="I69" s="5">
        <v>3.15</v>
      </c>
      <c r="J69" s="5">
        <v>40</v>
      </c>
      <c r="K69" s="5">
        <f t="shared" si="3"/>
        <v>796</v>
      </c>
      <c r="L69" s="4" t="s">
        <v>21</v>
      </c>
    </row>
    <row r="70" spans="1:12" ht="15" customHeight="1">
      <c r="A70" s="3">
        <f t="shared" ref="A70:A77" si="4">A69+1</f>
        <v>67</v>
      </c>
      <c r="B70" s="4" t="s">
        <v>246</v>
      </c>
      <c r="C70" s="4" t="s">
        <v>270</v>
      </c>
      <c r="D70" s="4" t="s">
        <v>271</v>
      </c>
      <c r="E70" s="11" t="s">
        <v>10</v>
      </c>
      <c r="F70" s="10" t="s">
        <v>272</v>
      </c>
      <c r="G70" s="4">
        <v>15</v>
      </c>
      <c r="H70" s="4">
        <v>280</v>
      </c>
      <c r="I70" s="5">
        <v>3.15</v>
      </c>
      <c r="J70" s="5">
        <v>40</v>
      </c>
      <c r="K70" s="5">
        <f t="shared" si="3"/>
        <v>922</v>
      </c>
      <c r="L70" s="4" t="s">
        <v>273</v>
      </c>
    </row>
    <row r="71" spans="1:12" ht="15" customHeight="1">
      <c r="A71" s="3">
        <f t="shared" si="4"/>
        <v>68</v>
      </c>
      <c r="B71" s="4" t="s">
        <v>274</v>
      </c>
      <c r="C71" s="4" t="s">
        <v>275</v>
      </c>
      <c r="D71" s="4" t="s">
        <v>276</v>
      </c>
      <c r="E71" s="11" t="s">
        <v>10</v>
      </c>
      <c r="F71" s="10" t="s">
        <v>277</v>
      </c>
      <c r="G71" s="4">
        <v>63</v>
      </c>
      <c r="H71" s="4">
        <v>1098</v>
      </c>
      <c r="I71" s="5">
        <v>3.15</v>
      </c>
      <c r="J71" s="5">
        <v>40</v>
      </c>
      <c r="K71" s="5">
        <f t="shared" si="3"/>
        <v>3498.7</v>
      </c>
      <c r="L71" s="4" t="s">
        <v>278</v>
      </c>
    </row>
    <row r="72" spans="1:12">
      <c r="A72" s="3">
        <f t="shared" si="4"/>
        <v>69</v>
      </c>
      <c r="B72" s="4" t="s">
        <v>274</v>
      </c>
      <c r="C72" s="4" t="s">
        <v>279</v>
      </c>
      <c r="D72" s="4" t="s">
        <v>280</v>
      </c>
      <c r="E72" s="11" t="s">
        <v>10</v>
      </c>
      <c r="F72" s="10" t="s">
        <v>277</v>
      </c>
      <c r="G72" s="4">
        <v>2</v>
      </c>
      <c r="H72" s="4">
        <v>24</v>
      </c>
      <c r="I72" s="5">
        <v>3.15</v>
      </c>
      <c r="J72" s="5">
        <v>40</v>
      </c>
      <c r="K72" s="5">
        <f t="shared" si="3"/>
        <v>115.6</v>
      </c>
      <c r="L72" s="4" t="s">
        <v>278</v>
      </c>
    </row>
    <row r="73" spans="1:12">
      <c r="A73" s="3">
        <f t="shared" si="4"/>
        <v>70</v>
      </c>
      <c r="B73" s="4" t="s">
        <v>274</v>
      </c>
      <c r="C73" s="4" t="s">
        <v>281</v>
      </c>
      <c r="D73" s="4" t="s">
        <v>282</v>
      </c>
      <c r="E73" s="11" t="s">
        <v>10</v>
      </c>
      <c r="F73" s="10" t="s">
        <v>12</v>
      </c>
      <c r="G73" s="4">
        <v>9</v>
      </c>
      <c r="H73" s="4">
        <v>180</v>
      </c>
      <c r="I73" s="5">
        <v>3.15</v>
      </c>
      <c r="J73" s="5">
        <v>40</v>
      </c>
      <c r="K73" s="5">
        <f t="shared" si="3"/>
        <v>607</v>
      </c>
      <c r="L73" s="4" t="s">
        <v>22</v>
      </c>
    </row>
    <row r="74" spans="1:12">
      <c r="A74" s="3">
        <f t="shared" si="4"/>
        <v>71</v>
      </c>
      <c r="B74" s="4" t="s">
        <v>283</v>
      </c>
      <c r="C74" s="4" t="s">
        <v>284</v>
      </c>
      <c r="D74" s="4" t="s">
        <v>285</v>
      </c>
      <c r="E74" s="11" t="s">
        <v>10</v>
      </c>
      <c r="F74" s="10" t="s">
        <v>227</v>
      </c>
      <c r="G74" s="4">
        <v>13</v>
      </c>
      <c r="H74" s="4">
        <v>268</v>
      </c>
      <c r="I74" s="5">
        <v>3.15</v>
      </c>
      <c r="J74" s="5">
        <v>40</v>
      </c>
      <c r="K74" s="5">
        <f t="shared" si="3"/>
        <v>884.19999999999993</v>
      </c>
      <c r="L74" s="4" t="s">
        <v>228</v>
      </c>
    </row>
    <row r="75" spans="1:12">
      <c r="A75" s="3">
        <f t="shared" si="4"/>
        <v>72</v>
      </c>
      <c r="B75" s="4" t="s">
        <v>286</v>
      </c>
      <c r="C75" s="4" t="s">
        <v>287</v>
      </c>
      <c r="D75" s="4" t="s">
        <v>288</v>
      </c>
      <c r="E75" s="11" t="s">
        <v>10</v>
      </c>
      <c r="F75" s="10" t="s">
        <v>289</v>
      </c>
      <c r="G75" s="4">
        <v>25</v>
      </c>
      <c r="H75" s="4">
        <v>500</v>
      </c>
      <c r="I75" s="5">
        <v>3.15</v>
      </c>
      <c r="J75" s="5">
        <v>40</v>
      </c>
      <c r="K75" s="5">
        <f t="shared" si="3"/>
        <v>1615</v>
      </c>
      <c r="L75" s="4" t="s">
        <v>290</v>
      </c>
    </row>
    <row r="76" spans="1:12">
      <c r="A76" s="3">
        <f t="shared" si="4"/>
        <v>73</v>
      </c>
      <c r="B76" s="4" t="s">
        <v>286</v>
      </c>
      <c r="C76" s="4" t="s">
        <v>291</v>
      </c>
      <c r="D76" s="4" t="s">
        <v>292</v>
      </c>
      <c r="E76" s="11" t="s">
        <v>10</v>
      </c>
      <c r="F76" s="10" t="s">
        <v>27</v>
      </c>
      <c r="G76" s="4">
        <v>10</v>
      </c>
      <c r="H76" s="4">
        <v>200</v>
      </c>
      <c r="I76" s="5">
        <v>3.15</v>
      </c>
      <c r="J76" s="5">
        <v>40</v>
      </c>
      <c r="K76" s="5">
        <f t="shared" si="3"/>
        <v>670</v>
      </c>
      <c r="L76" s="4" t="s">
        <v>28</v>
      </c>
    </row>
    <row r="77" spans="1:12">
      <c r="A77" s="3">
        <f t="shared" si="4"/>
        <v>74</v>
      </c>
      <c r="B77" s="4" t="s">
        <v>286</v>
      </c>
      <c r="C77" s="4" t="s">
        <v>293</v>
      </c>
      <c r="D77" s="4" t="s">
        <v>294</v>
      </c>
      <c r="E77" s="11" t="s">
        <v>10</v>
      </c>
      <c r="F77" s="10" t="s">
        <v>295</v>
      </c>
      <c r="G77" s="4">
        <v>43</v>
      </c>
      <c r="H77" s="4">
        <v>580</v>
      </c>
      <c r="I77" s="5">
        <v>3.15</v>
      </c>
      <c r="J77" s="5">
        <v>40</v>
      </c>
      <c r="K77" s="5">
        <f t="shared" si="3"/>
        <v>1867</v>
      </c>
      <c r="L77" s="4" t="s">
        <v>85</v>
      </c>
    </row>
    <row r="78" spans="1:12">
      <c r="A78" s="20" t="s">
        <v>296</v>
      </c>
      <c r="B78" s="21"/>
      <c r="C78" s="21"/>
      <c r="D78" s="21"/>
      <c r="E78" s="21"/>
      <c r="F78" s="21"/>
      <c r="G78" s="21"/>
      <c r="H78" s="21"/>
      <c r="I78" s="21"/>
      <c r="J78" s="22"/>
      <c r="K78" s="6">
        <f>ROUND(SUM(K4:K77),0)</f>
        <v>154352</v>
      </c>
      <c r="L78" s="8"/>
    </row>
    <row r="79" spans="1:12">
      <c r="A79" s="7"/>
      <c r="B79"/>
      <c r="C79"/>
      <c r="D79"/>
      <c r="E79"/>
      <c r="F79" s="12"/>
      <c r="G79" s="2">
        <f>SUM(G4:G77)</f>
        <v>2381</v>
      </c>
      <c r="H79" s="2">
        <f>SUM(H4:H77)</f>
        <v>48061</v>
      </c>
      <c r="I79" s="13"/>
      <c r="J79" s="13"/>
      <c r="K79" s="13"/>
      <c r="L79"/>
    </row>
    <row r="80" spans="1:12" ht="15" customHeight="1">
      <c r="A80" s="23" t="s">
        <v>298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15"/>
    </row>
    <row r="81" spans="1:12" ht="15" customHeight="1">
      <c r="A81" s="23" t="s">
        <v>299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15"/>
    </row>
    <row r="82" spans="1:12" ht="45.75" customHeight="1">
      <c r="A82" s="24" t="s">
        <v>300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16"/>
    </row>
    <row r="83" spans="1:12">
      <c r="L83" s="17"/>
    </row>
  </sheetData>
  <sortState ref="B4:K25">
    <sortCondition ref="B4:B25"/>
    <sortCondition ref="C4:C25"/>
  </sortState>
  <mergeCells count="8">
    <mergeCell ref="A78:J78"/>
    <mergeCell ref="A80:K80"/>
    <mergeCell ref="A81:K81"/>
    <mergeCell ref="A82:K82"/>
    <mergeCell ref="H1:K1"/>
    <mergeCell ref="A1:G1"/>
    <mergeCell ref="H2:K2"/>
    <mergeCell ref="A2:G2"/>
  </mergeCells>
  <conditionalFormatting sqref="D3:D65">
    <cfRule type="duplicateValues" dxfId="0" priority="9"/>
  </conditionalFormatting>
  <pageMargins left="0.24" right="0.11811023622047245" top="0.57999999999999996" bottom="0.8" header="0.56000000000000005" footer="0.33"/>
  <pageSetup paperSize="9"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2023-10-04T14:37:43Z</cp:lastPrinted>
  <dcterms:created xsi:type="dcterms:W3CDTF">2022-12-24T12:54:10Z</dcterms:created>
  <dcterms:modified xsi:type="dcterms:W3CDTF">2023-10-16T10:22:10Z</dcterms:modified>
</cp:coreProperties>
</file>