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Consignment" sheetId="1" r:id="rId1"/>
    <sheet name="Sheet1" sheetId="2" r:id="rId2"/>
  </sheets>
  <definedNames>
    <definedName name="_xlnm._FilterDatabase" localSheetId="0" hidden="1">Consignment!#REF!</definedName>
    <definedName name="_xlnm.Print_Titles" localSheetId="0">Consignment!$4:$4</definedName>
  </definedNames>
  <calcPr calcId="144525"/>
</workbook>
</file>

<file path=xl/calcChain.xml><?xml version="1.0" encoding="utf-8"?>
<calcChain xmlns="http://schemas.openxmlformats.org/spreadsheetml/2006/main">
  <c r="K30" i="1" l="1"/>
  <c r="J30" i="1"/>
  <c r="I30" i="1"/>
  <c r="H30" i="1"/>
  <c r="G30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L6" i="1"/>
  <c r="L29" i="1" l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</calcChain>
</file>

<file path=xl/sharedStrings.xml><?xml version="1.0" encoding="utf-8"?>
<sst xmlns="http://schemas.openxmlformats.org/spreadsheetml/2006/main" count="245" uniqueCount="158">
  <si>
    <t>WEIGHT</t>
  </si>
  <si>
    <t>BHADRAK</t>
  </si>
  <si>
    <t>UMERKOT</t>
  </si>
  <si>
    <t>BOUDH</t>
  </si>
  <si>
    <t>BHANJANAGAR</t>
  </si>
  <si>
    <t>BALUGAON</t>
  </si>
  <si>
    <t>DESTINATION</t>
  </si>
  <si>
    <t>SL.</t>
  </si>
  <si>
    <t>LR NO.</t>
  </si>
  <si>
    <t>DATE</t>
  </si>
  <si>
    <t>INV. NO.</t>
  </si>
  <si>
    <t>FROM</t>
  </si>
  <si>
    <t>CTC</t>
  </si>
  <si>
    <t>INVOICE
PRAGATI LOGISTICS,SAMANTA SAHI KHUNTIA LANE,8984191006
GST No:21AGHPB9356M1Z9</t>
  </si>
  <si>
    <t>UDALA</t>
  </si>
  <si>
    <t>BARIPADA</t>
  </si>
  <si>
    <t>KHALIKOT</t>
  </si>
  <si>
    <t>SIMILIGUDA</t>
  </si>
  <si>
    <t>REDHAKHOL</t>
  </si>
  <si>
    <t>PATTAMUNDAI</t>
  </si>
  <si>
    <t>TIKIRI</t>
  </si>
  <si>
    <t>DABUGAON</t>
  </si>
  <si>
    <t>SALIPUR</t>
  </si>
  <si>
    <t>PURI</t>
  </si>
  <si>
    <t>10/10/2024</t>
  </si>
  <si>
    <t>M/185</t>
  </si>
  <si>
    <t>290</t>
  </si>
  <si>
    <t>15/10/2024</t>
  </si>
  <si>
    <t>M/186</t>
  </si>
  <si>
    <t>292</t>
  </si>
  <si>
    <t>17/10/2024</t>
  </si>
  <si>
    <t>M/187</t>
  </si>
  <si>
    <t>293</t>
  </si>
  <si>
    <t>19/10/2024</t>
  </si>
  <si>
    <t>M/188</t>
  </si>
  <si>
    <t>295</t>
  </si>
  <si>
    <t>22/10/2024</t>
  </si>
  <si>
    <t>M/189</t>
  </si>
  <si>
    <t>KALYANSINGHPUR</t>
  </si>
  <si>
    <t>298</t>
  </si>
  <si>
    <t>M/190</t>
  </si>
  <si>
    <t>299</t>
  </si>
  <si>
    <t>23/10/2024</t>
  </si>
  <si>
    <t>M/191</t>
  </si>
  <si>
    <t>301</t>
  </si>
  <si>
    <t>25/10/2024</t>
  </si>
  <si>
    <t>M/192</t>
  </si>
  <si>
    <t>DERA</t>
  </si>
  <si>
    <t>302</t>
  </si>
  <si>
    <t>26/10/2024</t>
  </si>
  <si>
    <t>M/193</t>
  </si>
  <si>
    <t>MALKANGIRI</t>
  </si>
  <si>
    <t>303</t>
  </si>
  <si>
    <t>M/194</t>
  </si>
  <si>
    <t>RAYAGADA</t>
  </si>
  <si>
    <t>304</t>
  </si>
  <si>
    <t>29/10/2024</t>
  </si>
  <si>
    <t>M/195</t>
  </si>
  <si>
    <t>308</t>
  </si>
  <si>
    <t>M/196</t>
  </si>
  <si>
    <t>310</t>
  </si>
  <si>
    <t>30/10/2024</t>
  </si>
  <si>
    <t>M/197</t>
  </si>
  <si>
    <t>31</t>
  </si>
  <si>
    <t>M/198</t>
  </si>
  <si>
    <t>313</t>
  </si>
  <si>
    <t>M/199</t>
  </si>
  <si>
    <t>314</t>
  </si>
  <si>
    <t>M/204</t>
  </si>
  <si>
    <t>315</t>
  </si>
  <si>
    <t>M/205</t>
  </si>
  <si>
    <t>316</t>
  </si>
  <si>
    <t>M/206</t>
  </si>
  <si>
    <t>317</t>
  </si>
  <si>
    <t>M/208</t>
  </si>
  <si>
    <t>319</t>
  </si>
  <si>
    <t>M/209</t>
  </si>
  <si>
    <t>320</t>
  </si>
  <si>
    <t>M/211</t>
  </si>
  <si>
    <t>322</t>
  </si>
  <si>
    <t xml:space="preserve"> SHANTINATH DETERGENTS PVT. LTD.</t>
  </si>
  <si>
    <t>CASE</t>
  </si>
  <si>
    <t>BUCKET CASE</t>
  </si>
  <si>
    <t>FREIGHT</t>
  </si>
  <si>
    <t>TOTAL FREIGHT</t>
  </si>
  <si>
    <t>KAMAKHYANAGAR</t>
  </si>
  <si>
    <t>DASPALLA</t>
  </si>
  <si>
    <t xml:space="preserve">To,
M/S SHANTINATH DETERGENTS PVT. LTD.
Address:TAHASIL - TANGI - CHOUDWAR KHATA NO 142 PLOT NO 9 MOUZA - BADAKESHREPUR 
PS - TANGI ,9337222044
GST No: 21AADCS4720M1ZH
</t>
  </si>
  <si>
    <t>Thanking you for your business.
PRAGATI LOGISTICS</t>
  </si>
  <si>
    <t>KUCHINDA</t>
  </si>
  <si>
    <t>Kindly, verify &amp; confirm within 7 days, else GST will be filed by 20th, DEC, 2025. 
GST to be paid by Consignor under Reverse Charge Mechanism(RCM) as per GST.</t>
  </si>
  <si>
    <t>INV NO.</t>
  </si>
  <si>
    <t>UNLOADING</t>
  </si>
  <si>
    <t>07/11/2025</t>
  </si>
  <si>
    <t>M/162</t>
  </si>
  <si>
    <t>415</t>
  </si>
  <si>
    <t>11/11/2025</t>
  </si>
  <si>
    <t>M/163</t>
  </si>
  <si>
    <t>422</t>
  </si>
  <si>
    <t>DARINGIBADI</t>
  </si>
  <si>
    <t>M/164</t>
  </si>
  <si>
    <t>427</t>
  </si>
  <si>
    <t>18/11/2025</t>
  </si>
  <si>
    <t>M/165</t>
  </si>
  <si>
    <t>430</t>
  </si>
  <si>
    <t>ANGUL</t>
  </si>
  <si>
    <t>21/11/2025</t>
  </si>
  <si>
    <t>M/166</t>
  </si>
  <si>
    <t>435</t>
  </si>
  <si>
    <t xml:space="preserve">PARALAKHEMUNDI </t>
  </si>
  <si>
    <t>M/167</t>
  </si>
  <si>
    <t>436</t>
  </si>
  <si>
    <t>24/11/2025</t>
  </si>
  <si>
    <t>M/168</t>
  </si>
  <si>
    <t>442</t>
  </si>
  <si>
    <t>GUDARI</t>
  </si>
  <si>
    <t>M/169</t>
  </si>
  <si>
    <t>443</t>
  </si>
  <si>
    <t>BALIMELA</t>
  </si>
  <si>
    <t>27/11/2025</t>
  </si>
  <si>
    <t>M/170</t>
  </si>
  <si>
    <t>445</t>
  </si>
  <si>
    <t>BANKI</t>
  </si>
  <si>
    <t>M/171</t>
  </si>
  <si>
    <t>446</t>
  </si>
  <si>
    <t>SAMBALPUR</t>
  </si>
  <si>
    <t>M/172</t>
  </si>
  <si>
    <t>449</t>
  </si>
  <si>
    <t>30/11/2025</t>
  </si>
  <si>
    <t>M/173</t>
  </si>
  <si>
    <t>458</t>
  </si>
  <si>
    <t>M/174</t>
  </si>
  <si>
    <t>459</t>
  </si>
  <si>
    <t>NIMAPARA</t>
  </si>
  <si>
    <t>M/175</t>
  </si>
  <si>
    <t>460</t>
  </si>
  <si>
    <t>BIRAMITRAPUR</t>
  </si>
  <si>
    <t>M/177</t>
  </si>
  <si>
    <t>461</t>
  </si>
  <si>
    <t>RAIRAKHOL</t>
  </si>
  <si>
    <t>M/178</t>
  </si>
  <si>
    <t>462</t>
  </si>
  <si>
    <t>M/179</t>
  </si>
  <si>
    <t>463</t>
  </si>
  <si>
    <t>M/180</t>
  </si>
  <si>
    <t>466</t>
  </si>
  <si>
    <t>M/181</t>
  </si>
  <si>
    <t>467</t>
  </si>
  <si>
    <t>M/182</t>
  </si>
  <si>
    <t>468</t>
  </si>
  <si>
    <t>BALIGUDA</t>
  </si>
  <si>
    <t>M/183</t>
  </si>
  <si>
    <t>470</t>
  </si>
  <si>
    <t>M/184</t>
  </si>
  <si>
    <t>469</t>
  </si>
  <si>
    <t>472</t>
  </si>
  <si>
    <t>(RUPEES ONE LAKH SIXTY SIX THOUSAND FIVE HUNDRED ONLY)</t>
  </si>
  <si>
    <t>Bill Date:  30/11/2025
Bill NO : 21780
Total Amount: 166500.00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</si>
</sst>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 applyNumberFormat="1" applyFont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2" borderId="5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0" fillId="2" borderId="0" xfId="0" applyNumberFormat="1" applyFont="1" applyFill="1" applyAlignment="1">
      <alignment horizontal="center"/>
    </xf>
    <xf numFmtId="164" fontId="0" fillId="2" borderId="0" xfId="0" applyNumberFormat="1" applyFont="1" applyFill="1"/>
    <xf numFmtId="0" fontId="0" fillId="2" borderId="0" xfId="0" applyNumberFormat="1" applyFont="1" applyFill="1"/>
    <xf numFmtId="165" fontId="0" fillId="2" borderId="0" xfId="0" applyNumberFormat="1" applyFont="1" applyFill="1"/>
    <xf numFmtId="2" fontId="1" fillId="0" borderId="4" xfId="0" applyNumberFormat="1" applyFont="1" applyBorder="1" applyAlignment="1">
      <alignment horizontal="right" vertical="center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2" fillId="0" borderId="1" xfId="0" applyNumberFormat="1" applyFont="1" applyBorder="1"/>
    <xf numFmtId="165" fontId="0" fillId="0" borderId="1" xfId="0" applyNumberFormat="1" applyFont="1" applyBorder="1"/>
    <xf numFmtId="2" fontId="0" fillId="0" borderId="1" xfId="0" applyNumberFormat="1" applyFont="1" applyBorder="1"/>
    <xf numFmtId="2" fontId="0" fillId="0" borderId="1" xfId="0" applyNumberFormat="1" applyFont="1" applyBorder="1" applyAlignment="1">
      <alignment horizontal="right"/>
    </xf>
    <xf numFmtId="14" fontId="0" fillId="0" borderId="1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2" fillId="0" borderId="13" xfId="0" applyNumberFormat="1" applyFont="1" applyBorder="1"/>
    <xf numFmtId="165" fontId="0" fillId="0" borderId="13" xfId="0" applyNumberFormat="1" applyFont="1" applyBorder="1"/>
    <xf numFmtId="2" fontId="2" fillId="0" borderId="13" xfId="0" applyNumberFormat="1" applyFont="1" applyBorder="1" applyAlignment="1">
      <alignment horizontal="right"/>
    </xf>
    <xf numFmtId="2" fontId="0" fillId="0" borderId="13" xfId="0" applyNumberFormat="1" applyFont="1" applyBorder="1"/>
    <xf numFmtId="2" fontId="0" fillId="0" borderId="14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0" fillId="0" borderId="8" xfId="0" applyNumberFormat="1" applyFont="1" applyBorder="1"/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2" fillId="0" borderId="20" xfId="0" applyNumberFormat="1" applyFont="1" applyBorder="1"/>
    <xf numFmtId="165" fontId="0" fillId="0" borderId="20" xfId="0" applyNumberFormat="1" applyFont="1" applyBorder="1"/>
    <xf numFmtId="2" fontId="0" fillId="0" borderId="20" xfId="0" applyNumberFormat="1" applyFont="1" applyBorder="1" applyAlignment="1">
      <alignment horizontal="right"/>
    </xf>
    <xf numFmtId="2" fontId="0" fillId="0" borderId="20" xfId="0" applyNumberFormat="1" applyFont="1" applyBorder="1"/>
    <xf numFmtId="2" fontId="0" fillId="0" borderId="21" xfId="0" applyNumberFormat="1" applyFont="1" applyBorder="1"/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180975</xdr:rowOff>
    </xdr:from>
    <xdr:to>
      <xdr:col>8</xdr:col>
      <xdr:colOff>504824</xdr:colOff>
      <xdr:row>2</xdr:row>
      <xdr:rowOff>933449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71475"/>
          <a:ext cx="4857749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tabSelected="1" workbookViewId="0">
      <selection activeCell="S5" sqref="S5"/>
    </sheetView>
  </sheetViews>
  <sheetFormatPr defaultRowHeight="15"/>
  <cols>
    <col min="1" max="1" width="3.7109375" style="11" customWidth="1"/>
    <col min="2" max="2" width="10.7109375" style="12" bestFit="1" customWidth="1"/>
    <col min="3" max="3" width="7.5703125" style="13" customWidth="1"/>
    <col min="4" max="4" width="5.5703125" style="13" customWidth="1"/>
    <col min="5" max="5" width="6.42578125" style="13" bestFit="1" customWidth="1"/>
    <col min="6" max="6" width="18" style="13" customWidth="1"/>
    <col min="7" max="7" width="5.42578125" style="13" bestFit="1" customWidth="1"/>
    <col min="8" max="8" width="7.85546875" style="13" bestFit="1" customWidth="1"/>
    <col min="9" max="9" width="9.5703125" style="14" bestFit="1" customWidth="1"/>
    <col min="10" max="10" width="9.5703125" style="13" bestFit="1" customWidth="1"/>
    <col min="11" max="11" width="8.7109375" style="13" bestFit="1" customWidth="1"/>
    <col min="12" max="12" width="9.5703125" style="13" bestFit="1" customWidth="1"/>
    <col min="13" max="16384" width="9.140625" style="13"/>
  </cols>
  <sheetData>
    <row r="2" spans="1:12" ht="15.75" thickBot="1"/>
    <row r="3" spans="1:12" ht="78" customHeight="1" thickBot="1">
      <c r="A3" s="9"/>
      <c r="B3" s="10"/>
      <c r="C3" s="10"/>
      <c r="D3" s="10"/>
      <c r="E3" s="10"/>
      <c r="F3" s="10"/>
      <c r="G3" s="10"/>
      <c r="H3" s="10"/>
      <c r="I3" s="10"/>
      <c r="J3" s="16" t="s">
        <v>13</v>
      </c>
      <c r="K3" s="16"/>
      <c r="L3" s="17"/>
    </row>
    <row r="4" spans="1:12" ht="105" customHeight="1" thickBot="1">
      <c r="A4" s="21" t="s">
        <v>87</v>
      </c>
      <c r="B4" s="22"/>
      <c r="C4" s="22"/>
      <c r="D4" s="22"/>
      <c r="E4" s="22"/>
      <c r="F4" s="22"/>
      <c r="G4" s="22"/>
      <c r="H4" s="22"/>
      <c r="I4" s="22"/>
      <c r="J4" s="16" t="s">
        <v>157</v>
      </c>
      <c r="K4" s="16"/>
      <c r="L4" s="17"/>
    </row>
    <row r="5" spans="1:12" s="8" customFormat="1" ht="30.75" thickBot="1">
      <c r="A5" s="32" t="s">
        <v>7</v>
      </c>
      <c r="B5" s="33" t="s">
        <v>8</v>
      </c>
      <c r="C5" s="33" t="s">
        <v>9</v>
      </c>
      <c r="D5" s="33" t="s">
        <v>91</v>
      </c>
      <c r="E5" s="33" t="s">
        <v>11</v>
      </c>
      <c r="F5" s="33" t="s">
        <v>6</v>
      </c>
      <c r="G5" s="33" t="s">
        <v>81</v>
      </c>
      <c r="H5" s="34" t="s">
        <v>82</v>
      </c>
      <c r="I5" s="35" t="s">
        <v>0</v>
      </c>
      <c r="J5" s="36" t="s">
        <v>83</v>
      </c>
      <c r="K5" s="37" t="s">
        <v>92</v>
      </c>
      <c r="L5" s="38" t="s">
        <v>84</v>
      </c>
    </row>
    <row r="6" spans="1:12" s="8" customFormat="1">
      <c r="A6" s="47">
        <v>1</v>
      </c>
      <c r="B6" s="48" t="s">
        <v>93</v>
      </c>
      <c r="C6" s="48" t="s">
        <v>94</v>
      </c>
      <c r="D6" s="48" t="s">
        <v>95</v>
      </c>
      <c r="E6" s="49" t="s">
        <v>12</v>
      </c>
      <c r="F6" s="48" t="s">
        <v>17</v>
      </c>
      <c r="G6" s="48">
        <v>165</v>
      </c>
      <c r="H6" s="48"/>
      <c r="I6" s="50">
        <v>1770</v>
      </c>
      <c r="J6" s="51">
        <v>11000</v>
      </c>
      <c r="K6" s="52"/>
      <c r="L6" s="53">
        <f>J6+K6</f>
        <v>11000</v>
      </c>
    </row>
    <row r="7" spans="1:12" s="8" customFormat="1">
      <c r="A7" s="54">
        <f>A6+1</f>
        <v>2</v>
      </c>
      <c r="B7" s="6" t="s">
        <v>96</v>
      </c>
      <c r="C7" s="6" t="s">
        <v>97</v>
      </c>
      <c r="D7" s="6" t="s">
        <v>98</v>
      </c>
      <c r="E7" s="26" t="s">
        <v>12</v>
      </c>
      <c r="F7" s="6" t="s">
        <v>99</v>
      </c>
      <c r="G7" s="6">
        <v>119</v>
      </c>
      <c r="H7" s="6"/>
      <c r="I7" s="27">
        <v>1135</v>
      </c>
      <c r="J7" s="29">
        <v>6700</v>
      </c>
      <c r="K7" s="28"/>
      <c r="L7" s="55">
        <f t="shared" ref="L7:L28" si="0">J7+K7</f>
        <v>6700</v>
      </c>
    </row>
    <row r="8" spans="1:12" s="8" customFormat="1">
      <c r="A8" s="54">
        <f t="shared" ref="A8:A28" si="1">A7+1</f>
        <v>3</v>
      </c>
      <c r="B8" s="30">
        <v>45978</v>
      </c>
      <c r="C8" s="6" t="s">
        <v>100</v>
      </c>
      <c r="D8" s="6" t="s">
        <v>101</v>
      </c>
      <c r="E8" s="26" t="s">
        <v>12</v>
      </c>
      <c r="F8" s="6" t="s">
        <v>4</v>
      </c>
      <c r="G8" s="6">
        <v>542</v>
      </c>
      <c r="H8" s="6"/>
      <c r="I8" s="27">
        <v>5950</v>
      </c>
      <c r="J8" s="29">
        <v>11000</v>
      </c>
      <c r="K8" s="28">
        <v>1100</v>
      </c>
      <c r="L8" s="55">
        <f t="shared" si="0"/>
        <v>12100</v>
      </c>
    </row>
    <row r="9" spans="1:12" s="8" customFormat="1">
      <c r="A9" s="54">
        <f t="shared" si="1"/>
        <v>4</v>
      </c>
      <c r="B9" s="6" t="s">
        <v>102</v>
      </c>
      <c r="C9" s="6" t="s">
        <v>103</v>
      </c>
      <c r="D9" s="6" t="s">
        <v>104</v>
      </c>
      <c r="E9" s="26" t="s">
        <v>12</v>
      </c>
      <c r="F9" s="6" t="s">
        <v>105</v>
      </c>
      <c r="G9" s="6">
        <v>287</v>
      </c>
      <c r="H9" s="6"/>
      <c r="I9" s="27">
        <v>3374</v>
      </c>
      <c r="J9" s="29">
        <v>5500</v>
      </c>
      <c r="K9" s="28"/>
      <c r="L9" s="55">
        <f t="shared" si="0"/>
        <v>5500</v>
      </c>
    </row>
    <row r="10" spans="1:12" s="8" customFormat="1">
      <c r="A10" s="54">
        <f t="shared" si="1"/>
        <v>5</v>
      </c>
      <c r="B10" s="6" t="s">
        <v>106</v>
      </c>
      <c r="C10" s="6" t="s">
        <v>107</v>
      </c>
      <c r="D10" s="6" t="s">
        <v>108</v>
      </c>
      <c r="E10" s="26" t="s">
        <v>12</v>
      </c>
      <c r="F10" s="6" t="s">
        <v>109</v>
      </c>
      <c r="G10" s="6">
        <v>307</v>
      </c>
      <c r="H10" s="6"/>
      <c r="I10" s="27">
        <v>2044</v>
      </c>
      <c r="J10" s="29">
        <v>6400</v>
      </c>
      <c r="K10" s="28"/>
      <c r="L10" s="55">
        <f t="shared" si="0"/>
        <v>6400</v>
      </c>
    </row>
    <row r="11" spans="1:12" s="8" customFormat="1">
      <c r="A11" s="54">
        <f t="shared" si="1"/>
        <v>6</v>
      </c>
      <c r="B11" s="6" t="s">
        <v>106</v>
      </c>
      <c r="C11" s="6" t="s">
        <v>110</v>
      </c>
      <c r="D11" s="6" t="s">
        <v>111</v>
      </c>
      <c r="E11" s="26" t="s">
        <v>12</v>
      </c>
      <c r="F11" s="6" t="s">
        <v>85</v>
      </c>
      <c r="G11" s="6">
        <v>321</v>
      </c>
      <c r="H11" s="6"/>
      <c r="I11" s="27">
        <v>3200</v>
      </c>
      <c r="J11" s="29">
        <v>4800</v>
      </c>
      <c r="K11" s="28"/>
      <c r="L11" s="55">
        <f t="shared" si="0"/>
        <v>4800</v>
      </c>
    </row>
    <row r="12" spans="1:12" s="8" customFormat="1">
      <c r="A12" s="54">
        <f t="shared" si="1"/>
        <v>7</v>
      </c>
      <c r="B12" s="6" t="s">
        <v>112</v>
      </c>
      <c r="C12" s="6" t="s">
        <v>113</v>
      </c>
      <c r="D12" s="6" t="s">
        <v>114</v>
      </c>
      <c r="E12" s="26" t="s">
        <v>12</v>
      </c>
      <c r="F12" s="6" t="s">
        <v>115</v>
      </c>
      <c r="G12" s="6">
        <v>148</v>
      </c>
      <c r="H12" s="6"/>
      <c r="I12" s="27">
        <v>1431</v>
      </c>
      <c r="J12" s="29">
        <v>8400</v>
      </c>
      <c r="K12" s="28"/>
      <c r="L12" s="55">
        <f t="shared" si="0"/>
        <v>8400</v>
      </c>
    </row>
    <row r="13" spans="1:12" s="8" customFormat="1">
      <c r="A13" s="54">
        <f t="shared" si="1"/>
        <v>8</v>
      </c>
      <c r="B13" s="6" t="s">
        <v>112</v>
      </c>
      <c r="C13" s="6" t="s">
        <v>116</v>
      </c>
      <c r="D13" s="6" t="s">
        <v>117</v>
      </c>
      <c r="E13" s="26" t="s">
        <v>12</v>
      </c>
      <c r="F13" s="6" t="s">
        <v>118</v>
      </c>
      <c r="G13" s="6">
        <v>599</v>
      </c>
      <c r="H13" s="6"/>
      <c r="I13" s="27">
        <v>4883</v>
      </c>
      <c r="J13" s="29">
        <v>21500</v>
      </c>
      <c r="K13" s="28">
        <v>1500</v>
      </c>
      <c r="L13" s="55">
        <f t="shared" si="0"/>
        <v>23000</v>
      </c>
    </row>
    <row r="14" spans="1:12" s="8" customFormat="1">
      <c r="A14" s="54">
        <f t="shared" si="1"/>
        <v>9</v>
      </c>
      <c r="B14" s="6" t="s">
        <v>119</v>
      </c>
      <c r="C14" s="6" t="s">
        <v>120</v>
      </c>
      <c r="D14" s="6" t="s">
        <v>121</v>
      </c>
      <c r="E14" s="26" t="s">
        <v>12</v>
      </c>
      <c r="F14" s="6" t="s">
        <v>122</v>
      </c>
      <c r="G14" s="6">
        <v>104</v>
      </c>
      <c r="H14" s="6"/>
      <c r="I14" s="27">
        <v>1350</v>
      </c>
      <c r="J14" s="29">
        <v>3000</v>
      </c>
      <c r="K14" s="28"/>
      <c r="L14" s="55">
        <f t="shared" si="0"/>
        <v>3000</v>
      </c>
    </row>
    <row r="15" spans="1:12" s="8" customFormat="1">
      <c r="A15" s="54">
        <f t="shared" si="1"/>
        <v>10</v>
      </c>
      <c r="B15" s="6" t="s">
        <v>119</v>
      </c>
      <c r="C15" s="6" t="s">
        <v>123</v>
      </c>
      <c r="D15" s="6" t="s">
        <v>124</v>
      </c>
      <c r="E15" s="26" t="s">
        <v>12</v>
      </c>
      <c r="F15" s="6" t="s">
        <v>125</v>
      </c>
      <c r="G15" s="6">
        <v>133</v>
      </c>
      <c r="H15" s="6"/>
      <c r="I15" s="27">
        <v>1762</v>
      </c>
      <c r="J15" s="29">
        <v>5800</v>
      </c>
      <c r="K15" s="28"/>
      <c r="L15" s="55">
        <f t="shared" si="0"/>
        <v>5800</v>
      </c>
    </row>
    <row r="16" spans="1:12" s="8" customFormat="1">
      <c r="A16" s="54">
        <f t="shared" si="1"/>
        <v>11</v>
      </c>
      <c r="B16" s="6" t="s">
        <v>119</v>
      </c>
      <c r="C16" s="6" t="s">
        <v>126</v>
      </c>
      <c r="D16" s="6" t="s">
        <v>127</v>
      </c>
      <c r="E16" s="26" t="s">
        <v>12</v>
      </c>
      <c r="F16" s="6" t="s">
        <v>16</v>
      </c>
      <c r="G16" s="6">
        <v>128</v>
      </c>
      <c r="H16" s="6"/>
      <c r="I16" s="27">
        <v>1733</v>
      </c>
      <c r="J16" s="29">
        <v>5200</v>
      </c>
      <c r="K16" s="28"/>
      <c r="L16" s="55">
        <f t="shared" si="0"/>
        <v>5200</v>
      </c>
    </row>
    <row r="17" spans="1:12" s="8" customFormat="1">
      <c r="A17" s="54">
        <f t="shared" si="1"/>
        <v>12</v>
      </c>
      <c r="B17" s="6" t="s">
        <v>128</v>
      </c>
      <c r="C17" s="6" t="s">
        <v>129</v>
      </c>
      <c r="D17" s="6" t="s">
        <v>130</v>
      </c>
      <c r="E17" s="26" t="s">
        <v>12</v>
      </c>
      <c r="F17" s="6" t="s">
        <v>38</v>
      </c>
      <c r="G17" s="6">
        <v>126</v>
      </c>
      <c r="H17" s="6"/>
      <c r="I17" s="27">
        <v>1100</v>
      </c>
      <c r="J17" s="29">
        <v>8200</v>
      </c>
      <c r="K17" s="28"/>
      <c r="L17" s="55">
        <f t="shared" si="0"/>
        <v>8200</v>
      </c>
    </row>
    <row r="18" spans="1:12" s="8" customFormat="1">
      <c r="A18" s="54">
        <f t="shared" si="1"/>
        <v>13</v>
      </c>
      <c r="B18" s="6" t="s">
        <v>128</v>
      </c>
      <c r="C18" s="6" t="s">
        <v>131</v>
      </c>
      <c r="D18" s="6" t="s">
        <v>132</v>
      </c>
      <c r="E18" s="26" t="s">
        <v>12</v>
      </c>
      <c r="F18" s="6" t="s">
        <v>133</v>
      </c>
      <c r="G18" s="6">
        <v>75</v>
      </c>
      <c r="H18" s="6"/>
      <c r="I18" s="27">
        <v>1142</v>
      </c>
      <c r="J18" s="29">
        <v>3100</v>
      </c>
      <c r="K18" s="28"/>
      <c r="L18" s="55">
        <f t="shared" si="0"/>
        <v>3100</v>
      </c>
    </row>
    <row r="19" spans="1:12" s="8" customFormat="1">
      <c r="A19" s="54">
        <f t="shared" si="1"/>
        <v>14</v>
      </c>
      <c r="B19" s="6" t="s">
        <v>128</v>
      </c>
      <c r="C19" s="6" t="s">
        <v>134</v>
      </c>
      <c r="D19" s="6" t="s">
        <v>135</v>
      </c>
      <c r="E19" s="26" t="s">
        <v>12</v>
      </c>
      <c r="F19" s="6" t="s">
        <v>136</v>
      </c>
      <c r="G19" s="6">
        <v>87</v>
      </c>
      <c r="H19" s="6"/>
      <c r="I19" s="27">
        <v>1350</v>
      </c>
      <c r="J19" s="29">
        <v>4900</v>
      </c>
      <c r="K19" s="28"/>
      <c r="L19" s="55">
        <f t="shared" si="0"/>
        <v>4900</v>
      </c>
    </row>
    <row r="20" spans="1:12" s="8" customFormat="1">
      <c r="A20" s="54">
        <f t="shared" si="1"/>
        <v>15</v>
      </c>
      <c r="B20" s="6" t="s">
        <v>128</v>
      </c>
      <c r="C20" s="6" t="s">
        <v>137</v>
      </c>
      <c r="D20" s="6" t="s">
        <v>138</v>
      </c>
      <c r="E20" s="26" t="s">
        <v>12</v>
      </c>
      <c r="F20" s="6" t="s">
        <v>139</v>
      </c>
      <c r="G20" s="6">
        <v>161</v>
      </c>
      <c r="H20" s="6"/>
      <c r="I20" s="27">
        <v>1790</v>
      </c>
      <c r="J20" s="29">
        <v>6000</v>
      </c>
      <c r="K20" s="28"/>
      <c r="L20" s="55">
        <f t="shared" si="0"/>
        <v>6000</v>
      </c>
    </row>
    <row r="21" spans="1:12" s="8" customFormat="1">
      <c r="A21" s="54">
        <f t="shared" si="1"/>
        <v>16</v>
      </c>
      <c r="B21" s="6" t="s">
        <v>128</v>
      </c>
      <c r="C21" s="6" t="s">
        <v>140</v>
      </c>
      <c r="D21" s="6" t="s">
        <v>141</v>
      </c>
      <c r="E21" s="26" t="s">
        <v>12</v>
      </c>
      <c r="F21" s="6" t="s">
        <v>125</v>
      </c>
      <c r="G21" s="6">
        <v>367</v>
      </c>
      <c r="H21" s="6"/>
      <c r="I21" s="27">
        <v>9715</v>
      </c>
      <c r="J21" s="29">
        <v>10900</v>
      </c>
      <c r="K21" s="28"/>
      <c r="L21" s="55">
        <f t="shared" si="0"/>
        <v>10900</v>
      </c>
    </row>
    <row r="22" spans="1:12" s="8" customFormat="1">
      <c r="A22" s="54">
        <f t="shared" si="1"/>
        <v>17</v>
      </c>
      <c r="B22" s="6" t="s">
        <v>128</v>
      </c>
      <c r="C22" s="6" t="s">
        <v>142</v>
      </c>
      <c r="D22" s="6" t="s">
        <v>143</v>
      </c>
      <c r="E22" s="26" t="s">
        <v>12</v>
      </c>
      <c r="F22" s="6" t="s">
        <v>3</v>
      </c>
      <c r="G22" s="6">
        <v>166</v>
      </c>
      <c r="H22" s="6"/>
      <c r="I22" s="27">
        <v>1780</v>
      </c>
      <c r="J22" s="29">
        <v>7700</v>
      </c>
      <c r="K22" s="28"/>
      <c r="L22" s="55">
        <f t="shared" si="0"/>
        <v>7700</v>
      </c>
    </row>
    <row r="23" spans="1:12" s="8" customFormat="1">
      <c r="A23" s="54">
        <f t="shared" si="1"/>
        <v>18</v>
      </c>
      <c r="B23" s="6" t="s">
        <v>128</v>
      </c>
      <c r="C23" s="6" t="s">
        <v>144</v>
      </c>
      <c r="D23" s="6" t="s">
        <v>145</v>
      </c>
      <c r="E23" s="26" t="s">
        <v>12</v>
      </c>
      <c r="F23" s="6" t="s">
        <v>22</v>
      </c>
      <c r="G23" s="6">
        <v>93</v>
      </c>
      <c r="H23" s="6"/>
      <c r="I23" s="27">
        <v>1314</v>
      </c>
      <c r="J23" s="29">
        <v>2900</v>
      </c>
      <c r="K23" s="28"/>
      <c r="L23" s="55">
        <f t="shared" si="0"/>
        <v>2900</v>
      </c>
    </row>
    <row r="24" spans="1:12" s="8" customFormat="1">
      <c r="A24" s="54">
        <f t="shared" si="1"/>
        <v>19</v>
      </c>
      <c r="B24" s="6" t="s">
        <v>128</v>
      </c>
      <c r="C24" s="6" t="s">
        <v>146</v>
      </c>
      <c r="D24" s="6" t="s">
        <v>147</v>
      </c>
      <c r="E24" s="26" t="s">
        <v>12</v>
      </c>
      <c r="F24" s="6" t="s">
        <v>47</v>
      </c>
      <c r="G24" s="6">
        <v>171</v>
      </c>
      <c r="H24" s="6"/>
      <c r="I24" s="27">
        <v>2544</v>
      </c>
      <c r="J24" s="29">
        <v>5500</v>
      </c>
      <c r="K24" s="28"/>
      <c r="L24" s="55">
        <f t="shared" si="0"/>
        <v>5500</v>
      </c>
    </row>
    <row r="25" spans="1:12" s="8" customFormat="1">
      <c r="A25" s="54">
        <f t="shared" si="1"/>
        <v>20</v>
      </c>
      <c r="B25" s="6" t="s">
        <v>128</v>
      </c>
      <c r="C25" s="6" t="s">
        <v>148</v>
      </c>
      <c r="D25" s="6" t="s">
        <v>149</v>
      </c>
      <c r="E25" s="26" t="s">
        <v>12</v>
      </c>
      <c r="F25" s="6" t="s">
        <v>150</v>
      </c>
      <c r="G25" s="6">
        <v>187</v>
      </c>
      <c r="H25" s="6"/>
      <c r="I25" s="27">
        <v>1410</v>
      </c>
      <c r="J25" s="29">
        <v>7000</v>
      </c>
      <c r="K25" s="28"/>
      <c r="L25" s="55">
        <f t="shared" si="0"/>
        <v>7000</v>
      </c>
    </row>
    <row r="26" spans="1:12" s="8" customFormat="1">
      <c r="A26" s="54">
        <f t="shared" si="1"/>
        <v>21</v>
      </c>
      <c r="B26" s="6" t="s">
        <v>128</v>
      </c>
      <c r="C26" s="6" t="s">
        <v>151</v>
      </c>
      <c r="D26" s="6" t="s">
        <v>152</v>
      </c>
      <c r="E26" s="26" t="s">
        <v>12</v>
      </c>
      <c r="F26" s="6" t="s">
        <v>15</v>
      </c>
      <c r="G26" s="6">
        <v>157</v>
      </c>
      <c r="H26" s="6">
        <v>19</v>
      </c>
      <c r="I26" s="27">
        <v>1880</v>
      </c>
      <c r="J26" s="29">
        <v>7600</v>
      </c>
      <c r="K26" s="28"/>
      <c r="L26" s="55">
        <f t="shared" si="0"/>
        <v>7600</v>
      </c>
    </row>
    <row r="27" spans="1:12" s="8" customFormat="1">
      <c r="A27" s="54">
        <f t="shared" si="1"/>
        <v>22</v>
      </c>
      <c r="B27" s="6" t="s">
        <v>128</v>
      </c>
      <c r="C27" s="6" t="s">
        <v>153</v>
      </c>
      <c r="D27" s="6" t="s">
        <v>154</v>
      </c>
      <c r="E27" s="26" t="s">
        <v>12</v>
      </c>
      <c r="F27" s="6" t="s">
        <v>86</v>
      </c>
      <c r="G27" s="6">
        <v>141</v>
      </c>
      <c r="H27" s="6"/>
      <c r="I27" s="27">
        <v>1290</v>
      </c>
      <c r="J27" s="29">
        <v>4800</v>
      </c>
      <c r="K27" s="28"/>
      <c r="L27" s="55">
        <f t="shared" si="0"/>
        <v>4800</v>
      </c>
    </row>
    <row r="28" spans="1:12" s="8" customFormat="1" ht="15.75" thickBot="1">
      <c r="A28" s="56">
        <f t="shared" si="1"/>
        <v>23</v>
      </c>
      <c r="B28" s="57" t="s">
        <v>128</v>
      </c>
      <c r="C28" s="57" t="s">
        <v>25</v>
      </c>
      <c r="D28" s="57" t="s">
        <v>155</v>
      </c>
      <c r="E28" s="58" t="s">
        <v>12</v>
      </c>
      <c r="F28" s="57" t="s">
        <v>89</v>
      </c>
      <c r="G28" s="57">
        <v>152</v>
      </c>
      <c r="H28" s="57">
        <v>10</v>
      </c>
      <c r="I28" s="59">
        <v>1607</v>
      </c>
      <c r="J28" s="60">
        <v>6000</v>
      </c>
      <c r="K28" s="61"/>
      <c r="L28" s="62">
        <f t="shared" si="0"/>
        <v>6000</v>
      </c>
    </row>
    <row r="29" spans="1:12" s="8" customFormat="1" ht="15.75" thickBot="1">
      <c r="A29" s="44" t="s">
        <v>156</v>
      </c>
      <c r="B29" s="45"/>
      <c r="C29" s="45"/>
      <c r="D29" s="45"/>
      <c r="E29" s="45"/>
      <c r="F29" s="45"/>
      <c r="G29" s="45"/>
      <c r="H29" s="45"/>
      <c r="I29" s="45"/>
      <c r="J29" s="45"/>
      <c r="K29" s="46"/>
      <c r="L29" s="15">
        <f>SUM(L6:L28)</f>
        <v>166500</v>
      </c>
    </row>
    <row r="30" spans="1:12" s="8" customFormat="1" ht="15.75" thickBot="1">
      <c r="A30" s="31"/>
      <c r="B30" s="31"/>
      <c r="C30" s="31"/>
      <c r="D30" s="31"/>
      <c r="E30" s="31"/>
      <c r="F30" s="31"/>
      <c r="G30" s="39">
        <f>SUM(G6:G28)</f>
        <v>4736</v>
      </c>
      <c r="H30" s="40">
        <f t="shared" ref="H30:K30" si="2">SUM(H6:H28)</f>
        <v>29</v>
      </c>
      <c r="I30" s="41">
        <f t="shared" si="2"/>
        <v>55554</v>
      </c>
      <c r="J30" s="42">
        <f t="shared" si="2"/>
        <v>163900</v>
      </c>
      <c r="K30" s="43">
        <f t="shared" si="2"/>
        <v>2600</v>
      </c>
      <c r="L30" s="31"/>
    </row>
    <row r="31" spans="1:12" ht="32.25" customHeight="1" thickBot="1">
      <c r="A31" s="18" t="s">
        <v>90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20"/>
    </row>
    <row r="32" spans="1:12" ht="65.25" customHeight="1" thickBot="1">
      <c r="A32" s="21" t="s">
        <v>88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3"/>
    </row>
  </sheetData>
  <sortState ref="B4:Q41">
    <sortCondition ref="B4:B41"/>
    <sortCondition ref="C4:C41"/>
  </sortState>
  <mergeCells count="6">
    <mergeCell ref="J3:L3"/>
    <mergeCell ref="A31:L31"/>
    <mergeCell ref="A32:L32"/>
    <mergeCell ref="A4:I4"/>
    <mergeCell ref="J4:L4"/>
    <mergeCell ref="A29:K29"/>
  </mergeCells>
  <conditionalFormatting sqref="I33:I1048576">
    <cfRule type="duplicateValues" dxfId="1" priority="42"/>
  </conditionalFormatting>
  <pageMargins left="0.31496062992125984" right="0.15748031496062992" top="0.43307086614173229" bottom="0.55118110236220474" header="0.39370078740157483" footer="0.27559055118110237"/>
  <pageSetup paperSize="9" scale="96" fitToWidth="0" fitToHeight="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O18" sqref="O18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6.42578125" bestFit="1" customWidth="1"/>
    <col min="5" max="5" width="17.42578125" bestFit="1" customWidth="1"/>
    <col min="6" max="6" width="8.7109375" bestFit="1" customWidth="1"/>
    <col min="7" max="7" width="6.5703125" bestFit="1" customWidth="1"/>
    <col min="8" max="8" width="11.7109375" customWidth="1"/>
    <col min="9" max="9" width="12" customWidth="1"/>
    <col min="10" max="10" width="12.7109375" customWidth="1"/>
  </cols>
  <sheetData>
    <row r="1" spans="1:10">
      <c r="A1" s="24" t="s">
        <v>80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>
      <c r="A2" s="4" t="s">
        <v>7</v>
      </c>
      <c r="B2" s="5" t="s">
        <v>9</v>
      </c>
      <c r="C2" s="4" t="s">
        <v>8</v>
      </c>
      <c r="D2" s="4" t="s">
        <v>11</v>
      </c>
      <c r="E2" s="4" t="s">
        <v>6</v>
      </c>
      <c r="F2" s="4" t="s">
        <v>10</v>
      </c>
      <c r="G2" s="4" t="s">
        <v>81</v>
      </c>
      <c r="H2" s="6"/>
      <c r="I2" s="6"/>
      <c r="J2" s="6"/>
    </row>
    <row r="3" spans="1:10">
      <c r="A3" s="7">
        <v>1</v>
      </c>
      <c r="B3" s="1" t="s">
        <v>24</v>
      </c>
      <c r="C3" s="1" t="s">
        <v>25</v>
      </c>
      <c r="D3" s="2" t="s">
        <v>12</v>
      </c>
      <c r="E3" s="1" t="s">
        <v>23</v>
      </c>
      <c r="F3" s="1" t="s">
        <v>26</v>
      </c>
      <c r="G3" s="1">
        <v>150</v>
      </c>
      <c r="H3" s="6"/>
      <c r="I3" s="6"/>
      <c r="J3" s="6"/>
    </row>
    <row r="4" spans="1:10">
      <c r="A4" s="7">
        <f>A3+1</f>
        <v>2</v>
      </c>
      <c r="B4" s="1" t="s">
        <v>27</v>
      </c>
      <c r="C4" s="1" t="s">
        <v>28</v>
      </c>
      <c r="D4" s="2" t="s">
        <v>12</v>
      </c>
      <c r="E4" s="1" t="s">
        <v>3</v>
      </c>
      <c r="F4" s="1" t="s">
        <v>29</v>
      </c>
      <c r="G4" s="1">
        <v>135</v>
      </c>
      <c r="H4" s="6"/>
      <c r="I4" s="6"/>
      <c r="J4" s="6"/>
    </row>
    <row r="5" spans="1:10">
      <c r="A5" s="7">
        <f t="shared" ref="A5:A23" si="0">A4+1</f>
        <v>3</v>
      </c>
      <c r="B5" s="1" t="s">
        <v>30</v>
      </c>
      <c r="C5" s="1" t="s">
        <v>31</v>
      </c>
      <c r="D5" s="2" t="s">
        <v>12</v>
      </c>
      <c r="E5" s="1" t="s">
        <v>2</v>
      </c>
      <c r="F5" s="1" t="s">
        <v>32</v>
      </c>
      <c r="G5" s="1">
        <v>283</v>
      </c>
      <c r="H5" s="6"/>
      <c r="I5" s="6"/>
      <c r="J5" s="6"/>
    </row>
    <row r="6" spans="1:10">
      <c r="A6" s="7">
        <f t="shared" si="0"/>
        <v>4</v>
      </c>
      <c r="B6" s="1" t="s">
        <v>33</v>
      </c>
      <c r="C6" s="1" t="s">
        <v>34</v>
      </c>
      <c r="D6" s="2" t="s">
        <v>12</v>
      </c>
      <c r="E6" s="1" t="s">
        <v>16</v>
      </c>
      <c r="F6" s="1" t="s">
        <v>35</v>
      </c>
      <c r="G6" s="1">
        <v>65</v>
      </c>
      <c r="H6" s="6"/>
      <c r="I6" s="6"/>
      <c r="J6" s="6"/>
    </row>
    <row r="7" spans="1:10">
      <c r="A7" s="7">
        <f t="shared" si="0"/>
        <v>5</v>
      </c>
      <c r="B7" s="1" t="s">
        <v>36</v>
      </c>
      <c r="C7" s="1" t="s">
        <v>37</v>
      </c>
      <c r="D7" s="2" t="s">
        <v>12</v>
      </c>
      <c r="E7" s="1" t="s">
        <v>38</v>
      </c>
      <c r="F7" s="1" t="s">
        <v>39</v>
      </c>
      <c r="G7" s="1">
        <v>155</v>
      </c>
      <c r="H7" s="6"/>
      <c r="I7" s="6"/>
      <c r="J7" s="6"/>
    </row>
    <row r="8" spans="1:10">
      <c r="A8" s="7">
        <f t="shared" si="0"/>
        <v>6</v>
      </c>
      <c r="B8" s="1" t="s">
        <v>36</v>
      </c>
      <c r="C8" s="1" t="s">
        <v>40</v>
      </c>
      <c r="D8" s="2" t="s">
        <v>12</v>
      </c>
      <c r="E8" s="1" t="s">
        <v>4</v>
      </c>
      <c r="F8" s="1" t="s">
        <v>41</v>
      </c>
      <c r="G8" s="1">
        <v>312</v>
      </c>
      <c r="H8" s="6"/>
      <c r="I8" s="6"/>
      <c r="J8" s="6"/>
    </row>
    <row r="9" spans="1:10">
      <c r="A9" s="7">
        <f t="shared" si="0"/>
        <v>7</v>
      </c>
      <c r="B9" s="1" t="s">
        <v>42</v>
      </c>
      <c r="C9" s="1" t="s">
        <v>43</v>
      </c>
      <c r="D9" s="2" t="s">
        <v>12</v>
      </c>
      <c r="E9" s="1" t="s">
        <v>17</v>
      </c>
      <c r="F9" s="1" t="s">
        <v>44</v>
      </c>
      <c r="G9" s="1">
        <v>141</v>
      </c>
      <c r="H9" s="6"/>
      <c r="I9" s="6"/>
      <c r="J9" s="6"/>
    </row>
    <row r="10" spans="1:10">
      <c r="A10" s="7">
        <f t="shared" si="0"/>
        <v>8</v>
      </c>
      <c r="B10" s="1" t="s">
        <v>45</v>
      </c>
      <c r="C10" s="1" t="s">
        <v>46</v>
      </c>
      <c r="D10" s="2" t="s">
        <v>12</v>
      </c>
      <c r="E10" s="1" t="s">
        <v>47</v>
      </c>
      <c r="F10" s="1" t="s">
        <v>48</v>
      </c>
      <c r="G10" s="1">
        <v>183</v>
      </c>
      <c r="H10" s="6"/>
      <c r="I10" s="6"/>
      <c r="J10" s="6"/>
    </row>
    <row r="11" spans="1:10">
      <c r="A11" s="7">
        <f t="shared" si="0"/>
        <v>9</v>
      </c>
      <c r="B11" s="1" t="s">
        <v>49</v>
      </c>
      <c r="C11" s="1" t="s">
        <v>50</v>
      </c>
      <c r="D11" s="2" t="s">
        <v>12</v>
      </c>
      <c r="E11" s="1" t="s">
        <v>51</v>
      </c>
      <c r="F11" s="1" t="s">
        <v>52</v>
      </c>
      <c r="G11" s="1">
        <v>177</v>
      </c>
      <c r="H11" s="6"/>
      <c r="I11" s="6"/>
      <c r="J11" s="6"/>
    </row>
    <row r="12" spans="1:10">
      <c r="A12" s="7">
        <f t="shared" si="0"/>
        <v>10</v>
      </c>
      <c r="B12" s="1" t="s">
        <v>49</v>
      </c>
      <c r="C12" s="1" t="s">
        <v>53</v>
      </c>
      <c r="D12" s="2" t="s">
        <v>12</v>
      </c>
      <c r="E12" s="1" t="s">
        <v>54</v>
      </c>
      <c r="F12" s="1" t="s">
        <v>55</v>
      </c>
      <c r="G12" s="1">
        <v>170</v>
      </c>
      <c r="H12" s="6"/>
      <c r="I12" s="6"/>
      <c r="J12" s="6"/>
    </row>
    <row r="13" spans="1:10">
      <c r="A13" s="7">
        <f t="shared" si="0"/>
        <v>11</v>
      </c>
      <c r="B13" s="1" t="s">
        <v>56</v>
      </c>
      <c r="C13" s="1" t="s">
        <v>57</v>
      </c>
      <c r="D13" s="2" t="s">
        <v>12</v>
      </c>
      <c r="E13" s="1" t="s">
        <v>20</v>
      </c>
      <c r="F13" s="1" t="s">
        <v>58</v>
      </c>
      <c r="G13" s="1">
        <v>122</v>
      </c>
      <c r="H13" s="6"/>
      <c r="I13" s="6"/>
      <c r="J13" s="6"/>
    </row>
    <row r="14" spans="1:10">
      <c r="A14" s="7">
        <f t="shared" si="0"/>
        <v>12</v>
      </c>
      <c r="B14" s="1" t="s">
        <v>56</v>
      </c>
      <c r="C14" s="1" t="s">
        <v>59</v>
      </c>
      <c r="D14" s="2" t="s">
        <v>12</v>
      </c>
      <c r="E14" s="1" t="s">
        <v>1</v>
      </c>
      <c r="F14" s="1" t="s">
        <v>60</v>
      </c>
      <c r="G14" s="1">
        <v>285</v>
      </c>
      <c r="H14" s="6"/>
      <c r="I14" s="6"/>
      <c r="J14" s="6"/>
    </row>
    <row r="15" spans="1:10">
      <c r="A15" s="7">
        <f t="shared" si="0"/>
        <v>13</v>
      </c>
      <c r="B15" s="1" t="s">
        <v>61</v>
      </c>
      <c r="C15" s="1" t="s">
        <v>62</v>
      </c>
      <c r="D15" s="2" t="s">
        <v>12</v>
      </c>
      <c r="E15" s="1" t="s">
        <v>2</v>
      </c>
      <c r="F15" s="1" t="s">
        <v>63</v>
      </c>
      <c r="G15" s="1">
        <v>226</v>
      </c>
      <c r="H15" s="6"/>
      <c r="I15" s="6"/>
      <c r="J15" s="6"/>
    </row>
    <row r="16" spans="1:10">
      <c r="A16" s="7">
        <f t="shared" si="0"/>
        <v>14</v>
      </c>
      <c r="B16" s="1" t="s">
        <v>61</v>
      </c>
      <c r="C16" s="1" t="s">
        <v>64</v>
      </c>
      <c r="D16" s="2" t="s">
        <v>12</v>
      </c>
      <c r="E16" s="3" t="s">
        <v>18</v>
      </c>
      <c r="F16" s="1" t="s">
        <v>65</v>
      </c>
      <c r="G16" s="1">
        <v>118</v>
      </c>
      <c r="H16" s="6"/>
      <c r="I16" s="6"/>
      <c r="J16" s="6"/>
    </row>
    <row r="17" spans="1:10">
      <c r="A17" s="7">
        <f t="shared" si="0"/>
        <v>15</v>
      </c>
      <c r="B17" s="1" t="s">
        <v>61</v>
      </c>
      <c r="C17" s="1" t="s">
        <v>66</v>
      </c>
      <c r="D17" s="2" t="s">
        <v>12</v>
      </c>
      <c r="E17" s="1" t="s">
        <v>3</v>
      </c>
      <c r="F17" s="1" t="s">
        <v>67</v>
      </c>
      <c r="G17" s="1">
        <v>138</v>
      </c>
      <c r="H17" s="6"/>
      <c r="I17" s="6"/>
      <c r="J17" s="6"/>
    </row>
    <row r="18" spans="1:10">
      <c r="A18" s="7">
        <f t="shared" si="0"/>
        <v>16</v>
      </c>
      <c r="B18" s="1" t="s">
        <v>61</v>
      </c>
      <c r="C18" s="1" t="s">
        <v>68</v>
      </c>
      <c r="D18" s="2" t="s">
        <v>12</v>
      </c>
      <c r="E18" s="1" t="s">
        <v>14</v>
      </c>
      <c r="F18" s="1" t="s">
        <v>69</v>
      </c>
      <c r="G18" s="1">
        <v>188</v>
      </c>
      <c r="H18" s="6"/>
      <c r="I18" s="6"/>
      <c r="J18" s="6"/>
    </row>
    <row r="19" spans="1:10">
      <c r="A19" s="7">
        <f t="shared" si="0"/>
        <v>17</v>
      </c>
      <c r="B19" s="1" t="s">
        <v>61</v>
      </c>
      <c r="C19" s="1" t="s">
        <v>70</v>
      </c>
      <c r="D19" s="2" t="s">
        <v>12</v>
      </c>
      <c r="E19" s="1" t="s">
        <v>21</v>
      </c>
      <c r="F19" s="1" t="s">
        <v>71</v>
      </c>
      <c r="G19" s="1">
        <v>179</v>
      </c>
      <c r="H19" s="6"/>
      <c r="I19" s="6"/>
      <c r="J19" s="6"/>
    </row>
    <row r="20" spans="1:10">
      <c r="A20" s="7">
        <f t="shared" si="0"/>
        <v>18</v>
      </c>
      <c r="B20" s="1" t="s">
        <v>61</v>
      </c>
      <c r="C20" s="1" t="s">
        <v>72</v>
      </c>
      <c r="D20" s="2" t="s">
        <v>12</v>
      </c>
      <c r="E20" s="1" t="s">
        <v>5</v>
      </c>
      <c r="F20" s="1" t="s">
        <v>73</v>
      </c>
      <c r="G20" s="1">
        <v>143</v>
      </c>
      <c r="H20" s="6"/>
      <c r="I20" s="6"/>
      <c r="J20" s="6"/>
    </row>
    <row r="21" spans="1:10">
      <c r="A21" s="7">
        <f t="shared" si="0"/>
        <v>19</v>
      </c>
      <c r="B21" s="1" t="s">
        <v>61</v>
      </c>
      <c r="C21" s="1" t="s">
        <v>74</v>
      </c>
      <c r="D21" s="2" t="s">
        <v>12</v>
      </c>
      <c r="E21" s="1" t="s">
        <v>15</v>
      </c>
      <c r="F21" s="1" t="s">
        <v>75</v>
      </c>
      <c r="G21" s="1">
        <v>77</v>
      </c>
      <c r="H21" s="6"/>
      <c r="I21" s="6"/>
      <c r="J21" s="6"/>
    </row>
    <row r="22" spans="1:10">
      <c r="A22" s="7">
        <f t="shared" si="0"/>
        <v>20</v>
      </c>
      <c r="B22" s="1" t="s">
        <v>61</v>
      </c>
      <c r="C22" s="1" t="s">
        <v>76</v>
      </c>
      <c r="D22" s="2" t="s">
        <v>12</v>
      </c>
      <c r="E22" s="1" t="s">
        <v>22</v>
      </c>
      <c r="F22" s="1" t="s">
        <v>77</v>
      </c>
      <c r="G22" s="1">
        <v>84</v>
      </c>
      <c r="H22" s="6"/>
      <c r="I22" s="6"/>
      <c r="J22" s="6"/>
    </row>
    <row r="23" spans="1:10">
      <c r="A23" s="7">
        <f t="shared" si="0"/>
        <v>21</v>
      </c>
      <c r="B23" s="1" t="s">
        <v>61</v>
      </c>
      <c r="C23" s="1" t="s">
        <v>78</v>
      </c>
      <c r="D23" s="2" t="s">
        <v>12</v>
      </c>
      <c r="E23" s="1" t="s">
        <v>19</v>
      </c>
      <c r="F23" s="1" t="s">
        <v>79</v>
      </c>
      <c r="G23" s="1">
        <v>118</v>
      </c>
      <c r="H23" s="6"/>
      <c r="I23" s="6"/>
      <c r="J23" s="6"/>
    </row>
  </sheetData>
  <mergeCells count="1">
    <mergeCell ref="A1:J1"/>
  </mergeCells>
  <conditionalFormatting sqref="E2">
    <cfRule type="duplicateValues" dxfId="0" priority="1"/>
  </conditionalFormatting>
  <pageMargins left="0.47" right="0.23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2025-12-13T13:01:26Z</cp:lastPrinted>
  <dcterms:created xsi:type="dcterms:W3CDTF">2023-03-12T08:28:15Z</dcterms:created>
  <dcterms:modified xsi:type="dcterms:W3CDTF">2025-12-13T13:04:35Z</dcterms:modified>
</cp:coreProperties>
</file>