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8" i="1"/>
  <c r="M20" s="1"/>
  <c r="M4"/>
  <c r="J5"/>
  <c r="J6"/>
  <c r="J7"/>
  <c r="J8"/>
  <c r="J9"/>
  <c r="J10"/>
  <c r="J11"/>
  <c r="J12"/>
  <c r="M12" s="1"/>
  <c r="J13"/>
  <c r="J14"/>
  <c r="J15"/>
  <c r="J16"/>
  <c r="J17"/>
  <c r="J18"/>
  <c r="J19"/>
  <c r="J4"/>
  <c r="K5"/>
  <c r="K6"/>
  <c r="K7"/>
  <c r="K8"/>
  <c r="K9"/>
  <c r="K10"/>
  <c r="K11"/>
  <c r="K12"/>
  <c r="K13"/>
  <c r="K14"/>
  <c r="K15"/>
  <c r="K16"/>
  <c r="K17"/>
  <c r="K18"/>
  <c r="K19"/>
  <c r="K4"/>
  <c r="I5"/>
  <c r="M5" s="1"/>
  <c r="I6"/>
  <c r="I7"/>
  <c r="M7" s="1"/>
  <c r="I8"/>
  <c r="M8" s="1"/>
  <c r="I9"/>
  <c r="M9" s="1"/>
  <c r="I10"/>
  <c r="M10" s="1"/>
  <c r="I11"/>
  <c r="M11" s="1"/>
  <c r="I13"/>
  <c r="M13" s="1"/>
  <c r="I14"/>
  <c r="M14" s="1"/>
  <c r="I15"/>
  <c r="M15" s="1"/>
  <c r="I16"/>
  <c r="M16" s="1"/>
  <c r="I17"/>
  <c r="M17" s="1"/>
  <c r="I18"/>
  <c r="I19"/>
  <c r="M19" s="1"/>
  <c r="I4"/>
  <c r="M6" l="1"/>
</calcChain>
</file>

<file path=xl/sharedStrings.xml><?xml version="1.0" encoding="utf-8"?>
<sst xmlns="http://schemas.openxmlformats.org/spreadsheetml/2006/main" count="99" uniqueCount="77">
  <si>
    <t>14/10/2025</t>
  </si>
  <si>
    <t>1748</t>
  </si>
  <si>
    <t>1747</t>
  </si>
  <si>
    <t>16/10/2025</t>
  </si>
  <si>
    <t>1776</t>
  </si>
  <si>
    <t>1746</t>
  </si>
  <si>
    <t>1775</t>
  </si>
  <si>
    <t>18/10/2025</t>
  </si>
  <si>
    <t>1801</t>
  </si>
  <si>
    <t>21/10/2025</t>
  </si>
  <si>
    <t>1821</t>
  </si>
  <si>
    <t>22/10/2025</t>
  </si>
  <si>
    <t>1832</t>
  </si>
  <si>
    <t>24/10/2025</t>
  </si>
  <si>
    <t>1855</t>
  </si>
  <si>
    <t>25/10/2025</t>
  </si>
  <si>
    <t>1861</t>
  </si>
  <si>
    <t>27/10/2025</t>
  </si>
  <si>
    <t>1860</t>
  </si>
  <si>
    <t>1862</t>
  </si>
  <si>
    <t>1712</t>
  </si>
  <si>
    <t>30/10/2025</t>
  </si>
  <si>
    <t>1878</t>
  </si>
  <si>
    <t>1896</t>
  </si>
  <si>
    <t>31/10/2025</t>
  </si>
  <si>
    <t>1908</t>
  </si>
  <si>
    <t>TALCHER</t>
  </si>
  <si>
    <t>KAMAKHYANAGAR</t>
  </si>
  <si>
    <t>BALASORE</t>
  </si>
  <si>
    <t>PURI</t>
  </si>
  <si>
    <t>MARKONA</t>
  </si>
  <si>
    <t>KHUNTA</t>
  </si>
  <si>
    <t>CHANDBALI</t>
  </si>
  <si>
    <t>DHENKANAL</t>
  </si>
  <si>
    <t>HINDOL</t>
  </si>
  <si>
    <t>BHUBAN</t>
  </si>
  <si>
    <t>KEONJHAR</t>
  </si>
  <si>
    <t>BAHANAGA</t>
  </si>
  <si>
    <t>BASUDEVPUR</t>
  </si>
  <si>
    <t>SORO</t>
  </si>
  <si>
    <t>KHAIRA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</si>
  <si>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</si>
  <si>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</si>
  <si>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</si>
  <si>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</si>
  <si>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</si>
  <si>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</si>
  <si>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</si>
  <si>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</si>
  <si>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</si>
  <si>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</si>
  <si>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HML</t>
  </si>
  <si>
    <t>DD.CH.</t>
  </si>
  <si>
    <t>LR CH.</t>
  </si>
  <si>
    <t>AMT.</t>
  </si>
  <si>
    <t>JA/12507</t>
  </si>
  <si>
    <t>JA/12508</t>
  </si>
  <si>
    <t>JA/12669</t>
  </si>
  <si>
    <t>JA/12677</t>
  </si>
  <si>
    <t>JA/12678</t>
  </si>
  <si>
    <t>JA/12800</t>
  </si>
  <si>
    <t>JA/12853</t>
  </si>
  <si>
    <t>JA/12922</t>
  </si>
  <si>
    <t>JA/13037</t>
  </si>
  <si>
    <t>JA/13102</t>
  </si>
  <si>
    <t>JA/13130</t>
  </si>
  <si>
    <t>JA/13135</t>
  </si>
  <si>
    <t>JA/13159</t>
  </si>
  <si>
    <t>JA/13341</t>
  </si>
  <si>
    <t>JA/13343</t>
  </si>
  <si>
    <t>JA/13524</t>
  </si>
  <si>
    <t>INVOICE
PRAGATI LOGISTICS,SAMANTA SAHI KHUNTIA LANE,8984191006
GST No:21AGHPB9356M1Z9</t>
  </si>
  <si>
    <t xml:space="preserve">SACHIDANANDA PAINTS
Address:KUMAR COMPLEX 8 3 VIP KANIKA ROAD TULASIPUR,9438631068
GST No:21ABXFS6603F1Z2
</t>
  </si>
  <si>
    <t>Thanking you for your business.
PRAGATI LOGISTICS</t>
  </si>
  <si>
    <t>Kindly, verify &amp; confirm within 7 days, else GST will be filed by 20th NOV., 2025. 
GST to be paid by Consignor under Reverse Charge Mechanism(RCM) as per GST.</t>
  </si>
  <si>
    <t>Bill Date: 31/08/2025
Bill NO : 19614
Total Amount: 13992.00</t>
  </si>
  <si>
    <t>(RUPEES THIRTEEN THOUSAND NINE HUNDRED NINETY TWO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</si>
</sst>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8</xdr:col>
      <xdr:colOff>228600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04775"/>
          <a:ext cx="4495800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4">
          <cell r="C4" t="str">
            <v>ANGUL</v>
          </cell>
          <cell r="D4">
            <v>3</v>
          </cell>
        </row>
        <row r="5">
          <cell r="C5" t="str">
            <v>ATHGARH</v>
          </cell>
          <cell r="D5">
            <v>3</v>
          </cell>
        </row>
        <row r="6">
          <cell r="C6" t="str">
            <v>BHADRAK</v>
          </cell>
          <cell r="D6">
            <v>3</v>
          </cell>
        </row>
        <row r="7">
          <cell r="C7" t="str">
            <v>BALASORE</v>
          </cell>
          <cell r="D7">
            <v>3</v>
          </cell>
        </row>
        <row r="8">
          <cell r="C8" t="str">
            <v>CHANDBALI</v>
          </cell>
          <cell r="D8">
            <v>3</v>
          </cell>
        </row>
        <row r="9">
          <cell r="C9" t="str">
            <v>DHABALGIRI</v>
          </cell>
          <cell r="D9">
            <v>3</v>
          </cell>
        </row>
        <row r="10">
          <cell r="C10" t="str">
            <v>DHENKANAL</v>
          </cell>
          <cell r="D10">
            <v>3</v>
          </cell>
        </row>
        <row r="11">
          <cell r="C11" t="str">
            <v>ERSAMA</v>
          </cell>
          <cell r="D11">
            <v>3</v>
          </cell>
        </row>
        <row r="12">
          <cell r="C12" t="str">
            <v>JAGATSINGHPUR</v>
          </cell>
          <cell r="D12">
            <v>3</v>
          </cell>
        </row>
        <row r="13">
          <cell r="C13" t="str">
            <v>JAJPUR ROAD</v>
          </cell>
          <cell r="D13">
            <v>3</v>
          </cell>
        </row>
        <row r="14">
          <cell r="C14" t="str">
            <v>KAMAKHYANAGAR</v>
          </cell>
          <cell r="D14">
            <v>3</v>
          </cell>
        </row>
        <row r="15">
          <cell r="C15" t="str">
            <v>KENDRAPARA</v>
          </cell>
          <cell r="D15">
            <v>3</v>
          </cell>
        </row>
        <row r="16">
          <cell r="C16" t="str">
            <v>NALCO</v>
          </cell>
          <cell r="D16">
            <v>3</v>
          </cell>
        </row>
        <row r="17">
          <cell r="C17" t="str">
            <v>NAYAGARH</v>
          </cell>
          <cell r="D17">
            <v>3</v>
          </cell>
        </row>
        <row r="18">
          <cell r="C18" t="str">
            <v>PATTAMUNDAI</v>
          </cell>
          <cell r="D18">
            <v>3</v>
          </cell>
        </row>
        <row r="19">
          <cell r="C19" t="str">
            <v>PRITIPUR</v>
          </cell>
          <cell r="D19">
            <v>3</v>
          </cell>
        </row>
        <row r="20">
          <cell r="C20" t="str">
            <v>TALCHER</v>
          </cell>
          <cell r="D20">
            <v>3</v>
          </cell>
        </row>
        <row r="21">
          <cell r="C21" t="str">
            <v>BHUBANESWAR</v>
          </cell>
          <cell r="D21">
            <v>3</v>
          </cell>
        </row>
        <row r="22">
          <cell r="C22" t="str">
            <v>PARADEEP</v>
          </cell>
          <cell r="D22">
            <v>3</v>
          </cell>
        </row>
        <row r="23">
          <cell r="C23" t="str">
            <v>RAHAMA</v>
          </cell>
          <cell r="D23">
            <v>3</v>
          </cell>
        </row>
        <row r="24">
          <cell r="C24" t="str">
            <v>ASURALI</v>
          </cell>
          <cell r="D24">
            <v>3</v>
          </cell>
        </row>
        <row r="25">
          <cell r="C25" t="str">
            <v>HARIPUR HAT</v>
          </cell>
          <cell r="D25">
            <v>3</v>
          </cell>
        </row>
        <row r="26">
          <cell r="C26" t="str">
            <v>KHUNTA</v>
          </cell>
          <cell r="D26">
            <v>3</v>
          </cell>
        </row>
        <row r="27">
          <cell r="C27" t="str">
            <v>MATHANI</v>
          </cell>
          <cell r="D27">
            <v>3</v>
          </cell>
        </row>
        <row r="28">
          <cell r="C28" t="str">
            <v>SUNAKHALA</v>
          </cell>
          <cell r="D28">
            <v>3</v>
          </cell>
        </row>
        <row r="29">
          <cell r="C29" t="str">
            <v>KUPARI</v>
          </cell>
          <cell r="D29">
            <v>3</v>
          </cell>
        </row>
        <row r="30">
          <cell r="C30" t="str">
            <v>GHATGAON</v>
          </cell>
          <cell r="D30">
            <v>3</v>
          </cell>
        </row>
        <row r="31">
          <cell r="C31" t="str">
            <v>KUAKHIA</v>
          </cell>
          <cell r="D31">
            <v>3</v>
          </cell>
        </row>
        <row r="32">
          <cell r="C32" t="str">
            <v>SALAPADA</v>
          </cell>
          <cell r="D32">
            <v>3</v>
          </cell>
        </row>
        <row r="33">
          <cell r="C33" t="str">
            <v>JAJPUR TOWN</v>
          </cell>
          <cell r="D33">
            <v>3</v>
          </cell>
        </row>
        <row r="34">
          <cell r="C34" t="str">
            <v>TIHIDI</v>
          </cell>
          <cell r="D34">
            <v>3</v>
          </cell>
        </row>
        <row r="35">
          <cell r="C35" t="str">
            <v>PURI</v>
          </cell>
          <cell r="D35">
            <v>3</v>
          </cell>
        </row>
        <row r="36">
          <cell r="C36" t="str">
            <v>SALIPUR</v>
          </cell>
          <cell r="D36">
            <v>3</v>
          </cell>
        </row>
        <row r="37">
          <cell r="C37" t="str">
            <v>CHHATIA</v>
          </cell>
          <cell r="D37">
            <v>3</v>
          </cell>
        </row>
        <row r="38">
          <cell r="C38" t="str">
            <v>JARKA</v>
          </cell>
          <cell r="D38">
            <v>3</v>
          </cell>
        </row>
        <row r="39">
          <cell r="C39" t="str">
            <v>BALIKUDA</v>
          </cell>
          <cell r="D39">
            <v>3</v>
          </cell>
        </row>
        <row r="40">
          <cell r="C40" t="str">
            <v>SORO</v>
          </cell>
          <cell r="D40">
            <v>4.3</v>
          </cell>
        </row>
        <row r="41">
          <cell r="C41" t="str">
            <v>KEONJHAR</v>
          </cell>
          <cell r="D41">
            <v>3</v>
          </cell>
        </row>
        <row r="42">
          <cell r="C42" t="str">
            <v>MARKONA</v>
          </cell>
          <cell r="D42">
            <v>3</v>
          </cell>
        </row>
        <row r="43">
          <cell r="C43" t="str">
            <v>GOPALPUR</v>
          </cell>
          <cell r="D43">
            <v>3</v>
          </cell>
        </row>
        <row r="44">
          <cell r="C44" t="str">
            <v>KARANJIA</v>
          </cell>
          <cell r="D44">
            <v>3</v>
          </cell>
        </row>
        <row r="45">
          <cell r="C45" t="str">
            <v>CHANDIKHOL</v>
          </cell>
          <cell r="D45">
            <v>3</v>
          </cell>
        </row>
        <row r="46">
          <cell r="C46" t="str">
            <v>JORANDA</v>
          </cell>
          <cell r="D46">
            <v>3</v>
          </cell>
        </row>
        <row r="47">
          <cell r="C47" t="str">
            <v>NILAGIRI</v>
          </cell>
          <cell r="D47">
            <v>3</v>
          </cell>
        </row>
        <row r="48">
          <cell r="C48" t="str">
            <v>UDALA</v>
          </cell>
          <cell r="D48">
            <v>3</v>
          </cell>
        </row>
        <row r="49">
          <cell r="C49" t="str">
            <v>RAJKANIKA</v>
          </cell>
          <cell r="D49">
            <v>3.65</v>
          </cell>
        </row>
        <row r="50">
          <cell r="C50" t="str">
            <v>GHASIPURA</v>
          </cell>
          <cell r="D50">
            <v>3</v>
          </cell>
        </row>
        <row r="51">
          <cell r="C51" t="str">
            <v>BERHAMPUR</v>
          </cell>
          <cell r="D51">
            <v>3</v>
          </cell>
        </row>
        <row r="52">
          <cell r="C52" t="str">
            <v>BIRAKISHOREPUR</v>
          </cell>
          <cell r="D52">
            <v>3</v>
          </cell>
        </row>
        <row r="53">
          <cell r="C53" t="str">
            <v>TIGIRIA</v>
          </cell>
          <cell r="D53">
            <v>3</v>
          </cell>
        </row>
        <row r="54">
          <cell r="C54" t="str">
            <v>PARJANGA</v>
          </cell>
          <cell r="D54">
            <v>3</v>
          </cell>
        </row>
        <row r="55">
          <cell r="C55" t="str">
            <v>JATNI</v>
          </cell>
          <cell r="D55">
            <v>3</v>
          </cell>
        </row>
        <row r="56">
          <cell r="C56" t="str">
            <v>ADASPUR</v>
          </cell>
          <cell r="D56">
            <v>3</v>
          </cell>
        </row>
        <row r="57">
          <cell r="C57" t="str">
            <v>MUNIGUDA</v>
          </cell>
          <cell r="D57">
            <v>3</v>
          </cell>
        </row>
        <row r="58">
          <cell r="C58" t="str">
            <v>PANIKOILI</v>
          </cell>
          <cell r="D58">
            <v>3</v>
          </cell>
        </row>
        <row r="59">
          <cell r="C59" t="str">
            <v>BHUBAN</v>
          </cell>
          <cell r="D59">
            <v>3</v>
          </cell>
        </row>
        <row r="60">
          <cell r="C60" t="str">
            <v>SAKHIGOPAL</v>
          </cell>
          <cell r="D60">
            <v>3</v>
          </cell>
        </row>
        <row r="61">
          <cell r="C61" t="str">
            <v>DUNGURA</v>
          </cell>
          <cell r="D61">
            <v>3</v>
          </cell>
        </row>
        <row r="62">
          <cell r="C62" t="str">
            <v>DANAGADI</v>
          </cell>
          <cell r="D62">
            <v>3</v>
          </cell>
        </row>
        <row r="63">
          <cell r="C63" t="str">
            <v>ERAKANA</v>
          </cell>
          <cell r="D63">
            <v>3</v>
          </cell>
        </row>
        <row r="64">
          <cell r="C64" t="str">
            <v>KUJANG</v>
          </cell>
          <cell r="D64">
            <v>3</v>
          </cell>
        </row>
        <row r="65">
          <cell r="C65" t="str">
            <v>JHARPADA</v>
          </cell>
          <cell r="D65">
            <v>3</v>
          </cell>
        </row>
        <row r="66">
          <cell r="C66" t="str">
            <v>BASUDEVPUR</v>
          </cell>
          <cell r="D66">
            <v>3</v>
          </cell>
        </row>
        <row r="67">
          <cell r="C67" t="str">
            <v>SWAMPATNA</v>
          </cell>
          <cell r="D67">
            <v>3</v>
          </cell>
        </row>
        <row r="68">
          <cell r="C68" t="str">
            <v>NISCHINTKOILI</v>
          </cell>
          <cell r="D68">
            <v>3</v>
          </cell>
        </row>
        <row r="69">
          <cell r="C69" t="str">
            <v>GUDIAKATNI</v>
          </cell>
          <cell r="D69">
            <v>3</v>
          </cell>
        </row>
        <row r="70">
          <cell r="C70" t="str">
            <v>GOP</v>
          </cell>
          <cell r="D70">
            <v>3</v>
          </cell>
        </row>
        <row r="71">
          <cell r="C71" t="str">
            <v>DUBURI</v>
          </cell>
          <cell r="D71">
            <v>3</v>
          </cell>
        </row>
        <row r="72">
          <cell r="C72" t="str">
            <v>RAIRANGPUR</v>
          </cell>
          <cell r="D72">
            <v>3</v>
          </cell>
        </row>
        <row r="73">
          <cell r="C73" t="str">
            <v>KHUNTUNI</v>
          </cell>
          <cell r="D73">
            <v>3</v>
          </cell>
        </row>
        <row r="74">
          <cell r="C74" t="str">
            <v>GOPA</v>
          </cell>
          <cell r="D74">
            <v>3</v>
          </cell>
        </row>
        <row r="75">
          <cell r="C75" t="str">
            <v>SUNAPAL</v>
          </cell>
          <cell r="D75">
            <v>3</v>
          </cell>
        </row>
        <row r="76">
          <cell r="C76" t="str">
            <v>JARAPADA</v>
          </cell>
          <cell r="D76">
            <v>3</v>
          </cell>
        </row>
        <row r="77">
          <cell r="C77" t="str">
            <v>BHAPUR</v>
          </cell>
          <cell r="D77">
            <v>3</v>
          </cell>
        </row>
        <row r="78">
          <cell r="C78" t="str">
            <v>KURUDA</v>
          </cell>
          <cell r="D78">
            <v>3</v>
          </cell>
        </row>
        <row r="79">
          <cell r="C79" t="str">
            <v>KHANTAPADA</v>
          </cell>
          <cell r="D79">
            <v>3</v>
          </cell>
        </row>
        <row r="80">
          <cell r="C80" t="str">
            <v>BAHANAGA</v>
          </cell>
          <cell r="D80">
            <v>3</v>
          </cell>
        </row>
        <row r="81">
          <cell r="C81" t="str">
            <v>SUKINDA</v>
          </cell>
          <cell r="D81">
            <v>3</v>
          </cell>
        </row>
        <row r="82">
          <cell r="C82" t="str">
            <v>DEHURDA</v>
          </cell>
          <cell r="D82">
            <v>3</v>
          </cell>
        </row>
        <row r="83">
          <cell r="C83" t="str">
            <v>KANTAPADA</v>
          </cell>
          <cell r="D83">
            <v>3</v>
          </cell>
        </row>
        <row r="84">
          <cell r="C84" t="str">
            <v>BHOOTMUNDAI</v>
          </cell>
          <cell r="D84">
            <v>3</v>
          </cell>
        </row>
        <row r="85">
          <cell r="C85" t="str">
            <v>BANTHA CHHAK</v>
          </cell>
          <cell r="D85">
            <v>3</v>
          </cell>
        </row>
        <row r="86">
          <cell r="C86" t="str">
            <v>BALIA</v>
          </cell>
          <cell r="D86">
            <v>3</v>
          </cell>
        </row>
        <row r="87">
          <cell r="C87" t="str">
            <v>NEGUAN</v>
          </cell>
          <cell r="D87">
            <v>3</v>
          </cell>
        </row>
        <row r="88">
          <cell r="C88" t="str">
            <v>CHANDANESWAR</v>
          </cell>
          <cell r="D88">
            <v>3</v>
          </cell>
        </row>
        <row r="89">
          <cell r="C89" t="str">
            <v>DERABISH</v>
          </cell>
          <cell r="D89">
            <v>3</v>
          </cell>
        </row>
        <row r="90">
          <cell r="C90" t="str">
            <v>RANITAL</v>
          </cell>
          <cell r="D90">
            <v>3</v>
          </cell>
        </row>
        <row r="91">
          <cell r="C91" t="str">
            <v>BALUGAON</v>
          </cell>
          <cell r="D91">
            <v>3</v>
          </cell>
        </row>
        <row r="92">
          <cell r="C92" t="str">
            <v>DHABALAGIRI</v>
          </cell>
          <cell r="D92">
            <v>3</v>
          </cell>
        </row>
        <row r="93">
          <cell r="C93" t="str">
            <v>HINDOLA</v>
          </cell>
          <cell r="D93">
            <v>3</v>
          </cell>
        </row>
        <row r="94">
          <cell r="C94" t="str">
            <v>KOSALA</v>
          </cell>
          <cell r="D94">
            <v>3</v>
          </cell>
        </row>
        <row r="95">
          <cell r="C95" t="str">
            <v>NALDOLA</v>
          </cell>
          <cell r="D95">
            <v>3</v>
          </cell>
        </row>
        <row r="96">
          <cell r="C96" t="str">
            <v>RANDIA</v>
          </cell>
          <cell r="D96">
            <v>3</v>
          </cell>
        </row>
        <row r="97">
          <cell r="C97" t="str">
            <v>DHENKIKOTE</v>
          </cell>
          <cell r="D97">
            <v>3</v>
          </cell>
        </row>
        <row r="98">
          <cell r="C98" t="str">
            <v>MAHAKALPADA</v>
          </cell>
          <cell r="D98">
            <v>3</v>
          </cell>
        </row>
        <row r="99">
          <cell r="C99" t="str">
            <v>KHURDA</v>
          </cell>
          <cell r="D99">
            <v>3</v>
          </cell>
        </row>
        <row r="100">
          <cell r="C100" t="str">
            <v>BASTA</v>
          </cell>
          <cell r="D100">
            <v>3</v>
          </cell>
        </row>
        <row r="101">
          <cell r="C101" t="str">
            <v>PANDUA</v>
          </cell>
          <cell r="D101">
            <v>3</v>
          </cell>
        </row>
        <row r="102">
          <cell r="C102" t="str">
            <v>TRIBENISWAR</v>
          </cell>
          <cell r="D102">
            <v>3</v>
          </cell>
        </row>
        <row r="103">
          <cell r="C103" t="str">
            <v>JASIPUR</v>
          </cell>
          <cell r="D103">
            <v>3</v>
          </cell>
        </row>
        <row r="104">
          <cell r="C104" t="str">
            <v>JAMUJHADI</v>
          </cell>
          <cell r="D104">
            <v>3</v>
          </cell>
        </row>
        <row r="105">
          <cell r="C105" t="str">
            <v>ANANTAPUR</v>
          </cell>
          <cell r="D105">
            <v>3</v>
          </cell>
        </row>
        <row r="106">
          <cell r="C106" t="str">
            <v>SINGHPUR</v>
          </cell>
          <cell r="D106">
            <v>3</v>
          </cell>
        </row>
        <row r="107">
          <cell r="C107" t="str">
            <v>DHANAGADI</v>
          </cell>
          <cell r="D107">
            <v>3</v>
          </cell>
        </row>
        <row r="108">
          <cell r="C108" t="str">
            <v>BARAMBA</v>
          </cell>
          <cell r="D108">
            <v>3</v>
          </cell>
        </row>
        <row r="109">
          <cell r="C109" t="str">
            <v>REMUNA</v>
          </cell>
          <cell r="D109">
            <v>3</v>
          </cell>
        </row>
        <row r="110">
          <cell r="C110" t="str">
            <v>KHAJURIKATA</v>
          </cell>
          <cell r="D110">
            <v>3</v>
          </cell>
        </row>
        <row r="111">
          <cell r="C111" t="str">
            <v>BOLANGIR</v>
          </cell>
          <cell r="D111">
            <v>3</v>
          </cell>
        </row>
        <row r="112">
          <cell r="C112" t="str">
            <v>BINJHARPUR</v>
          </cell>
          <cell r="D112">
            <v>3</v>
          </cell>
        </row>
        <row r="113">
          <cell r="C113" t="str">
            <v>BAIDESWAR</v>
          </cell>
          <cell r="D113">
            <v>3</v>
          </cell>
        </row>
        <row r="114">
          <cell r="C114" t="str">
            <v>DHUSURI</v>
          </cell>
          <cell r="D114">
            <v>3</v>
          </cell>
        </row>
        <row r="115">
          <cell r="C115" t="str">
            <v>ANLABERENI</v>
          </cell>
          <cell r="D115">
            <v>3</v>
          </cell>
        </row>
        <row r="116">
          <cell r="C116" t="str">
            <v>CHARAMPA</v>
          </cell>
          <cell r="D116">
            <v>3</v>
          </cell>
        </row>
        <row r="117">
          <cell r="C117" t="str">
            <v>MARKANDAPUR</v>
          </cell>
          <cell r="D117">
            <v>3</v>
          </cell>
        </row>
        <row r="118">
          <cell r="C118" t="str">
            <v>MOTU</v>
          </cell>
          <cell r="D118">
            <v>3</v>
          </cell>
        </row>
        <row r="119">
          <cell r="C119" t="str">
            <v>AUL</v>
          </cell>
          <cell r="D119">
            <v>3</v>
          </cell>
        </row>
        <row r="120">
          <cell r="C120" t="str">
            <v>ARNAPAL</v>
          </cell>
          <cell r="D120">
            <v>3</v>
          </cell>
        </row>
        <row r="121">
          <cell r="C121" t="str">
            <v>BAITARANI RAOD</v>
          </cell>
          <cell r="D121">
            <v>3</v>
          </cell>
        </row>
        <row r="122">
          <cell r="C122" t="str">
            <v>KHAIRA</v>
          </cell>
          <cell r="D122">
            <v>3</v>
          </cell>
        </row>
        <row r="123">
          <cell r="C123" t="str">
            <v>KAMARIA</v>
          </cell>
          <cell r="D123">
            <v>3</v>
          </cell>
        </row>
        <row r="124">
          <cell r="C124" t="str">
            <v>GANIJANG</v>
          </cell>
          <cell r="D124">
            <v>3</v>
          </cell>
        </row>
        <row r="125">
          <cell r="C125" t="str">
            <v>NACHHIBINDHA</v>
          </cell>
          <cell r="D125">
            <v>3</v>
          </cell>
        </row>
        <row r="126">
          <cell r="C126" t="str">
            <v>RASALPUR</v>
          </cell>
          <cell r="D126">
            <v>3</v>
          </cell>
        </row>
        <row r="127">
          <cell r="C127" t="str">
            <v>DERANG</v>
          </cell>
          <cell r="D127">
            <v>3</v>
          </cell>
        </row>
        <row r="128">
          <cell r="C128" t="str">
            <v>GHANTESWAR</v>
          </cell>
          <cell r="D128">
            <v>3</v>
          </cell>
        </row>
        <row r="129">
          <cell r="C129" t="str">
            <v>KHIRA</v>
          </cell>
          <cell r="D129">
            <v>3</v>
          </cell>
        </row>
        <row r="130">
          <cell r="C130" t="str">
            <v>PALLAHARA</v>
          </cell>
          <cell r="D130">
            <v>3</v>
          </cell>
        </row>
        <row r="131">
          <cell r="C131" t="str">
            <v>KAPTIPADA</v>
          </cell>
          <cell r="D131">
            <v>3</v>
          </cell>
        </row>
        <row r="132">
          <cell r="C132" t="str">
            <v>BALIJHARI</v>
          </cell>
          <cell r="D132">
            <v>3</v>
          </cell>
        </row>
        <row r="133">
          <cell r="C133" t="str">
            <v>RATAPAT</v>
          </cell>
          <cell r="D133">
            <v>3</v>
          </cell>
        </row>
        <row r="134">
          <cell r="C134" t="str">
            <v>PIPILI</v>
          </cell>
          <cell r="D134">
            <v>3</v>
          </cell>
        </row>
        <row r="135">
          <cell r="C135" t="str">
            <v>CHORDA</v>
          </cell>
          <cell r="D135">
            <v>3</v>
          </cell>
        </row>
        <row r="136">
          <cell r="C136" t="str">
            <v>KANHEIPUR</v>
          </cell>
          <cell r="D136">
            <v>3</v>
          </cell>
        </row>
        <row r="137">
          <cell r="C137" t="str">
            <v>KHAJURIAKATA</v>
          </cell>
          <cell r="D137">
            <v>3</v>
          </cell>
        </row>
        <row r="138">
          <cell r="C138" t="str">
            <v>NANDIPUR</v>
          </cell>
          <cell r="D138">
            <v>3</v>
          </cell>
        </row>
        <row r="139">
          <cell r="C139" t="str">
            <v>BAITARANI ROAD</v>
          </cell>
          <cell r="D139">
            <v>3</v>
          </cell>
        </row>
        <row r="140">
          <cell r="C140" t="str">
            <v>JALESWAR</v>
          </cell>
          <cell r="D140">
            <v>3</v>
          </cell>
        </row>
        <row r="141">
          <cell r="C141" t="str">
            <v>JODA</v>
          </cell>
          <cell r="D141">
            <v>3</v>
          </cell>
        </row>
        <row r="142">
          <cell r="C142" t="str">
            <v>NARSINGHPUR</v>
          </cell>
          <cell r="D142">
            <v>3</v>
          </cell>
        </row>
        <row r="143">
          <cell r="C143" t="str">
            <v>BHANDARIPOKHARI</v>
          </cell>
          <cell r="D143">
            <v>3</v>
          </cell>
        </row>
        <row r="144">
          <cell r="C144" t="str">
            <v>KALAPATHAR</v>
          </cell>
          <cell r="D144">
            <v>3</v>
          </cell>
        </row>
        <row r="145">
          <cell r="C145" t="str">
            <v>BAGHAMARI</v>
          </cell>
          <cell r="D145">
            <v>3</v>
          </cell>
        </row>
        <row r="146">
          <cell r="C146" t="str">
            <v>ANANDAPUR</v>
          </cell>
          <cell r="D146">
            <v>3</v>
          </cell>
        </row>
        <row r="147">
          <cell r="C147" t="str">
            <v>DHALAPATHAR</v>
          </cell>
          <cell r="D147">
            <v>3</v>
          </cell>
        </row>
        <row r="148">
          <cell r="C148" t="str">
            <v>JIRIDAMALI</v>
          </cell>
          <cell r="D148">
            <v>3</v>
          </cell>
        </row>
        <row r="149">
          <cell r="C149" t="str">
            <v>KABATABANDHA</v>
          </cell>
          <cell r="D149">
            <v>3</v>
          </cell>
        </row>
        <row r="150">
          <cell r="C150" t="str">
            <v>ADA</v>
          </cell>
          <cell r="D150">
            <v>3</v>
          </cell>
        </row>
        <row r="151">
          <cell r="C151" t="str">
            <v>JHARPOKHARIA</v>
          </cell>
          <cell r="D151">
            <v>3</v>
          </cell>
        </row>
        <row r="152">
          <cell r="C152" t="str">
            <v>RASOL</v>
          </cell>
          <cell r="D152">
            <v>3</v>
          </cell>
        </row>
        <row r="153">
          <cell r="C153" t="str">
            <v>BISOI</v>
          </cell>
          <cell r="D153">
            <v>3</v>
          </cell>
        </row>
        <row r="154">
          <cell r="C154" t="str">
            <v>DOLASAHI</v>
          </cell>
          <cell r="D154">
            <v>3</v>
          </cell>
        </row>
        <row r="155">
          <cell r="C155" t="str">
            <v>JHUMPURA</v>
          </cell>
          <cell r="D155">
            <v>3</v>
          </cell>
        </row>
        <row r="156">
          <cell r="C156" t="str">
            <v>TARPUR</v>
          </cell>
          <cell r="D156">
            <v>3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P4" sqref="P4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7.140625" customWidth="1"/>
    <col min="7" max="7" width="4.85546875" bestFit="1" customWidth="1"/>
    <col min="8" max="8" width="7.140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42578125" bestFit="1" customWidth="1"/>
    <col min="13" max="13" width="8.5703125" bestFit="1" customWidth="1"/>
  </cols>
  <sheetData>
    <row r="1" spans="1:13" s="1" customFormat="1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71</v>
      </c>
      <c r="K1" s="21"/>
      <c r="L1" s="21"/>
      <c r="M1" s="21"/>
    </row>
    <row r="2" spans="1:13" s="1" customFormat="1" ht="60.75" customHeight="1">
      <c r="A2" s="18" t="s">
        <v>72</v>
      </c>
      <c r="B2" s="19"/>
      <c r="C2" s="19"/>
      <c r="D2" s="19"/>
      <c r="E2" s="19"/>
      <c r="F2" s="19"/>
      <c r="G2" s="19"/>
      <c r="H2" s="19"/>
      <c r="I2" s="20"/>
      <c r="J2" s="21" t="s">
        <v>75</v>
      </c>
      <c r="K2" s="21"/>
      <c r="L2" s="21"/>
      <c r="M2" s="21"/>
    </row>
    <row r="3" spans="1:13" s="2" customFormat="1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11" t="s">
        <v>48</v>
      </c>
      <c r="H3" s="11" t="s">
        <v>49</v>
      </c>
      <c r="I3" s="6" t="s">
        <v>50</v>
      </c>
      <c r="J3" s="6" t="s">
        <v>51</v>
      </c>
      <c r="K3" s="6" t="s">
        <v>52</v>
      </c>
      <c r="L3" s="6" t="s">
        <v>53</v>
      </c>
      <c r="M3" s="6" t="s">
        <v>54</v>
      </c>
    </row>
    <row r="4" spans="1:13">
      <c r="A4" s="3">
        <v>1</v>
      </c>
      <c r="B4" s="3" t="s">
        <v>0</v>
      </c>
      <c r="C4" s="3" t="s">
        <v>55</v>
      </c>
      <c r="D4" s="3" t="s">
        <v>1</v>
      </c>
      <c r="E4" s="4" t="s">
        <v>41</v>
      </c>
      <c r="F4" s="3" t="s">
        <v>27</v>
      </c>
      <c r="G4" s="3">
        <v>5</v>
      </c>
      <c r="H4" s="3">
        <v>100</v>
      </c>
      <c r="I4" s="7">
        <f>VLOOKUP(F4,[1]SACHIDANANDA!$C$4:$D$156,2,FALSE)</f>
        <v>3</v>
      </c>
      <c r="J4" s="7">
        <f>G4*2</f>
        <v>10</v>
      </c>
      <c r="K4" s="7">
        <f>G4*15</f>
        <v>75</v>
      </c>
      <c r="L4" s="7">
        <v>30</v>
      </c>
      <c r="M4" s="7">
        <f>H4*I4+J4+K4+L4</f>
        <v>415</v>
      </c>
    </row>
    <row r="5" spans="1:13">
      <c r="A5" s="3">
        <v>2</v>
      </c>
      <c r="B5" s="3" t="s">
        <v>0</v>
      </c>
      <c r="C5" s="3" t="s">
        <v>56</v>
      </c>
      <c r="D5" s="3" t="s">
        <v>2</v>
      </c>
      <c r="E5" s="4" t="s">
        <v>41</v>
      </c>
      <c r="F5" s="3" t="s">
        <v>26</v>
      </c>
      <c r="G5" s="3">
        <v>10</v>
      </c>
      <c r="H5" s="3">
        <v>200</v>
      </c>
      <c r="I5" s="7">
        <f>VLOOKUP(F5,[1]SACHIDANANDA!$C$4:$D$156,2,FALSE)</f>
        <v>3</v>
      </c>
      <c r="J5" s="7">
        <f t="shared" ref="J5:J19" si="0">G5*2</f>
        <v>20</v>
      </c>
      <c r="K5" s="7">
        <f t="shared" ref="K5:K19" si="1">G5*15</f>
        <v>150</v>
      </c>
      <c r="L5" s="7">
        <v>30</v>
      </c>
      <c r="M5" s="7">
        <f t="shared" ref="M5:M19" si="2">H5*I5+J5+K5+L5</f>
        <v>800</v>
      </c>
    </row>
    <row r="6" spans="1:13">
      <c r="A6" s="3">
        <v>3</v>
      </c>
      <c r="B6" s="3" t="s">
        <v>3</v>
      </c>
      <c r="C6" s="3" t="s">
        <v>57</v>
      </c>
      <c r="D6" s="3" t="s">
        <v>4</v>
      </c>
      <c r="E6" s="4" t="s">
        <v>41</v>
      </c>
      <c r="F6" s="3" t="s">
        <v>28</v>
      </c>
      <c r="G6" s="3">
        <v>9</v>
      </c>
      <c r="H6" s="3">
        <v>160</v>
      </c>
      <c r="I6" s="7">
        <f>VLOOKUP(F6,[1]SACHIDANANDA!$C$4:$D$156,2,FALSE)</f>
        <v>3</v>
      </c>
      <c r="J6" s="7">
        <f t="shared" si="0"/>
        <v>18</v>
      </c>
      <c r="K6" s="7">
        <f t="shared" si="1"/>
        <v>135</v>
      </c>
      <c r="L6" s="7">
        <v>30</v>
      </c>
      <c r="M6" s="7">
        <f t="shared" si="2"/>
        <v>663</v>
      </c>
    </row>
    <row r="7" spans="1:13">
      <c r="A7" s="3">
        <v>4</v>
      </c>
      <c r="B7" s="3" t="s">
        <v>3</v>
      </c>
      <c r="C7" s="3" t="s">
        <v>58</v>
      </c>
      <c r="D7" s="3" t="s">
        <v>5</v>
      </c>
      <c r="E7" s="4" t="s">
        <v>41</v>
      </c>
      <c r="F7" s="3" t="s">
        <v>29</v>
      </c>
      <c r="G7" s="3">
        <v>11</v>
      </c>
      <c r="H7" s="3">
        <v>180</v>
      </c>
      <c r="I7" s="7">
        <f>VLOOKUP(F7,[1]SACHIDANANDA!$C$4:$D$156,2,FALSE)</f>
        <v>3</v>
      </c>
      <c r="J7" s="7">
        <f t="shared" si="0"/>
        <v>22</v>
      </c>
      <c r="K7" s="7">
        <f t="shared" si="1"/>
        <v>165</v>
      </c>
      <c r="L7" s="7">
        <v>30</v>
      </c>
      <c r="M7" s="7">
        <f t="shared" si="2"/>
        <v>757</v>
      </c>
    </row>
    <row r="8" spans="1:13">
      <c r="A8" s="3">
        <v>5</v>
      </c>
      <c r="B8" s="3" t="s">
        <v>3</v>
      </c>
      <c r="C8" s="3" t="s">
        <v>59</v>
      </c>
      <c r="D8" s="3" t="s">
        <v>6</v>
      </c>
      <c r="E8" s="4" t="s">
        <v>41</v>
      </c>
      <c r="F8" s="3" t="s">
        <v>30</v>
      </c>
      <c r="G8" s="3">
        <v>6</v>
      </c>
      <c r="H8" s="3">
        <v>100</v>
      </c>
      <c r="I8" s="7">
        <f>VLOOKUP(F8,[1]SACHIDANANDA!$C$4:$D$156,2,FALSE)</f>
        <v>3</v>
      </c>
      <c r="J8" s="7">
        <f t="shared" si="0"/>
        <v>12</v>
      </c>
      <c r="K8" s="7">
        <f t="shared" si="1"/>
        <v>90</v>
      </c>
      <c r="L8" s="7">
        <v>30</v>
      </c>
      <c r="M8" s="7">
        <f t="shared" si="2"/>
        <v>432</v>
      </c>
    </row>
    <row r="9" spans="1:13">
      <c r="A9" s="3">
        <v>6</v>
      </c>
      <c r="B9" s="3" t="s">
        <v>7</v>
      </c>
      <c r="C9" s="3" t="s">
        <v>60</v>
      </c>
      <c r="D9" s="3" t="s">
        <v>8</v>
      </c>
      <c r="E9" s="4" t="s">
        <v>41</v>
      </c>
      <c r="F9" s="3" t="s">
        <v>31</v>
      </c>
      <c r="G9" s="3">
        <v>5</v>
      </c>
      <c r="H9" s="3">
        <v>125</v>
      </c>
      <c r="I9" s="7">
        <f>VLOOKUP(F9,[1]SACHIDANANDA!$C$4:$D$156,2,FALSE)</f>
        <v>3</v>
      </c>
      <c r="J9" s="7">
        <f t="shared" si="0"/>
        <v>10</v>
      </c>
      <c r="K9" s="7">
        <f t="shared" si="1"/>
        <v>75</v>
      </c>
      <c r="L9" s="7">
        <v>30</v>
      </c>
      <c r="M9" s="7">
        <f t="shared" si="2"/>
        <v>490</v>
      </c>
    </row>
    <row r="10" spans="1:13">
      <c r="A10" s="3">
        <v>7</v>
      </c>
      <c r="B10" s="3" t="s">
        <v>9</v>
      </c>
      <c r="C10" s="3" t="s">
        <v>61</v>
      </c>
      <c r="D10" s="3" t="s">
        <v>10</v>
      </c>
      <c r="E10" s="4" t="s">
        <v>41</v>
      </c>
      <c r="F10" s="3" t="s">
        <v>32</v>
      </c>
      <c r="G10" s="3">
        <v>14</v>
      </c>
      <c r="H10" s="3">
        <v>300</v>
      </c>
      <c r="I10" s="7">
        <f>VLOOKUP(F10,[1]SACHIDANANDA!$C$4:$D$156,2,FALSE)</f>
        <v>3</v>
      </c>
      <c r="J10" s="7">
        <f t="shared" si="0"/>
        <v>28</v>
      </c>
      <c r="K10" s="7">
        <f t="shared" si="1"/>
        <v>210</v>
      </c>
      <c r="L10" s="7">
        <v>30</v>
      </c>
      <c r="M10" s="7">
        <f t="shared" si="2"/>
        <v>1168</v>
      </c>
    </row>
    <row r="11" spans="1:13">
      <c r="A11" s="3">
        <v>8</v>
      </c>
      <c r="B11" s="3" t="s">
        <v>11</v>
      </c>
      <c r="C11" s="3" t="s">
        <v>62</v>
      </c>
      <c r="D11" s="3" t="s">
        <v>12</v>
      </c>
      <c r="E11" s="4" t="s">
        <v>41</v>
      </c>
      <c r="F11" s="3" t="s">
        <v>33</v>
      </c>
      <c r="G11" s="3">
        <v>4</v>
      </c>
      <c r="H11" s="3">
        <v>80</v>
      </c>
      <c r="I11" s="7">
        <f>VLOOKUP(F11,[1]SACHIDANANDA!$C$4:$D$156,2,FALSE)</f>
        <v>3</v>
      </c>
      <c r="J11" s="7">
        <f t="shared" si="0"/>
        <v>8</v>
      </c>
      <c r="K11" s="7">
        <f t="shared" si="1"/>
        <v>60</v>
      </c>
      <c r="L11" s="7">
        <v>30</v>
      </c>
      <c r="M11" s="7">
        <f t="shared" si="2"/>
        <v>338</v>
      </c>
    </row>
    <row r="12" spans="1:13">
      <c r="A12" s="3">
        <v>9</v>
      </c>
      <c r="B12" s="3" t="s">
        <v>13</v>
      </c>
      <c r="C12" s="3" t="s">
        <v>63</v>
      </c>
      <c r="D12" s="3" t="s">
        <v>14</v>
      </c>
      <c r="E12" s="4" t="s">
        <v>41</v>
      </c>
      <c r="F12" s="3" t="s">
        <v>34</v>
      </c>
      <c r="G12" s="3">
        <v>16</v>
      </c>
      <c r="H12" s="3">
        <v>300</v>
      </c>
      <c r="I12" s="7">
        <v>3</v>
      </c>
      <c r="J12" s="7">
        <f t="shared" si="0"/>
        <v>32</v>
      </c>
      <c r="K12" s="7">
        <f t="shared" si="1"/>
        <v>240</v>
      </c>
      <c r="L12" s="7">
        <v>30</v>
      </c>
      <c r="M12" s="7">
        <f t="shared" si="2"/>
        <v>1202</v>
      </c>
    </row>
    <row r="13" spans="1:13">
      <c r="A13" s="3">
        <v>10</v>
      </c>
      <c r="B13" s="3" t="s">
        <v>15</v>
      </c>
      <c r="C13" s="3" t="s">
        <v>64</v>
      </c>
      <c r="D13" s="3" t="s">
        <v>16</v>
      </c>
      <c r="E13" s="4" t="s">
        <v>41</v>
      </c>
      <c r="F13" s="3" t="s">
        <v>35</v>
      </c>
      <c r="G13" s="3">
        <v>32</v>
      </c>
      <c r="H13" s="3">
        <v>650</v>
      </c>
      <c r="I13" s="7">
        <f>VLOOKUP(F13,[1]SACHIDANANDA!$C$4:$D$156,2,FALSE)</f>
        <v>3</v>
      </c>
      <c r="J13" s="7">
        <f t="shared" si="0"/>
        <v>64</v>
      </c>
      <c r="K13" s="7">
        <f t="shared" si="1"/>
        <v>480</v>
      </c>
      <c r="L13" s="7">
        <v>30</v>
      </c>
      <c r="M13" s="7">
        <f t="shared" si="2"/>
        <v>2524</v>
      </c>
    </row>
    <row r="14" spans="1:13">
      <c r="A14" s="3">
        <v>11</v>
      </c>
      <c r="B14" s="3" t="s">
        <v>15</v>
      </c>
      <c r="C14" s="3" t="s">
        <v>66</v>
      </c>
      <c r="D14" s="3" t="s">
        <v>19</v>
      </c>
      <c r="E14" s="4" t="s">
        <v>41</v>
      </c>
      <c r="F14" s="3" t="s">
        <v>36</v>
      </c>
      <c r="G14" s="3">
        <v>5</v>
      </c>
      <c r="H14" s="3">
        <v>60</v>
      </c>
      <c r="I14" s="7">
        <f>VLOOKUP(F14,[1]SACHIDANANDA!$C$4:$D$156,2,FALSE)</f>
        <v>3</v>
      </c>
      <c r="J14" s="7">
        <f t="shared" si="0"/>
        <v>10</v>
      </c>
      <c r="K14" s="7">
        <f t="shared" si="1"/>
        <v>75</v>
      </c>
      <c r="L14" s="7">
        <v>30</v>
      </c>
      <c r="M14" s="7">
        <f t="shared" si="2"/>
        <v>295</v>
      </c>
    </row>
    <row r="15" spans="1:13">
      <c r="A15" s="3">
        <v>12</v>
      </c>
      <c r="B15" s="3" t="s">
        <v>17</v>
      </c>
      <c r="C15" s="3" t="s">
        <v>65</v>
      </c>
      <c r="D15" s="3" t="s">
        <v>18</v>
      </c>
      <c r="E15" s="4" t="s">
        <v>41</v>
      </c>
      <c r="F15" s="3" t="s">
        <v>28</v>
      </c>
      <c r="G15" s="3">
        <v>3</v>
      </c>
      <c r="H15" s="3">
        <v>50</v>
      </c>
      <c r="I15" s="7">
        <f>VLOOKUP(F15,[1]SACHIDANANDA!$C$4:$D$156,2,FALSE)</f>
        <v>3</v>
      </c>
      <c r="J15" s="7">
        <f t="shared" si="0"/>
        <v>6</v>
      </c>
      <c r="K15" s="7">
        <f t="shared" si="1"/>
        <v>45</v>
      </c>
      <c r="L15" s="7">
        <v>30</v>
      </c>
      <c r="M15" s="7">
        <f t="shared" si="2"/>
        <v>231</v>
      </c>
    </row>
    <row r="16" spans="1:13">
      <c r="A16" s="3">
        <v>13</v>
      </c>
      <c r="B16" s="3" t="s">
        <v>17</v>
      </c>
      <c r="C16" s="3" t="s">
        <v>67</v>
      </c>
      <c r="D16" s="3" t="s">
        <v>20</v>
      </c>
      <c r="E16" s="4" t="s">
        <v>41</v>
      </c>
      <c r="F16" s="3" t="s">
        <v>37</v>
      </c>
      <c r="G16" s="3">
        <v>20</v>
      </c>
      <c r="H16" s="3">
        <v>500</v>
      </c>
      <c r="I16" s="7">
        <f>VLOOKUP(F16,[1]SACHIDANANDA!$C$4:$D$156,2,FALSE)</f>
        <v>3</v>
      </c>
      <c r="J16" s="7">
        <f t="shared" si="0"/>
        <v>40</v>
      </c>
      <c r="K16" s="7">
        <f t="shared" si="1"/>
        <v>300</v>
      </c>
      <c r="L16" s="7">
        <v>30</v>
      </c>
      <c r="M16" s="7">
        <f t="shared" si="2"/>
        <v>1870</v>
      </c>
    </row>
    <row r="17" spans="1:13">
      <c r="A17" s="3">
        <v>14</v>
      </c>
      <c r="B17" s="3" t="s">
        <v>21</v>
      </c>
      <c r="C17" s="3" t="s">
        <v>68</v>
      </c>
      <c r="D17" s="3" t="s">
        <v>22</v>
      </c>
      <c r="E17" s="4" t="s">
        <v>41</v>
      </c>
      <c r="F17" s="3" t="s">
        <v>38</v>
      </c>
      <c r="G17" s="3">
        <v>14</v>
      </c>
      <c r="H17" s="3">
        <v>260</v>
      </c>
      <c r="I17" s="7">
        <f>VLOOKUP(F17,[1]SACHIDANANDA!$C$4:$D$156,2,FALSE)</f>
        <v>3</v>
      </c>
      <c r="J17" s="7">
        <f t="shared" si="0"/>
        <v>28</v>
      </c>
      <c r="K17" s="7">
        <f t="shared" si="1"/>
        <v>210</v>
      </c>
      <c r="L17" s="7">
        <v>30</v>
      </c>
      <c r="M17" s="7">
        <f t="shared" si="2"/>
        <v>1048</v>
      </c>
    </row>
    <row r="18" spans="1:13">
      <c r="A18" s="3">
        <v>15</v>
      </c>
      <c r="B18" s="3" t="s">
        <v>21</v>
      </c>
      <c r="C18" s="3" t="s">
        <v>69</v>
      </c>
      <c r="D18" s="3" t="s">
        <v>23</v>
      </c>
      <c r="E18" s="4" t="s">
        <v>41</v>
      </c>
      <c r="F18" s="3" t="s">
        <v>39</v>
      </c>
      <c r="G18" s="3">
        <v>2</v>
      </c>
      <c r="H18" s="3">
        <v>40</v>
      </c>
      <c r="I18" s="7">
        <f>VLOOKUP(F18,[1]SACHIDANANDA!$C$4:$D$156,2,FALSE)</f>
        <v>4.3</v>
      </c>
      <c r="J18" s="7">
        <f t="shared" si="0"/>
        <v>4</v>
      </c>
      <c r="K18" s="7">
        <f t="shared" si="1"/>
        <v>30</v>
      </c>
      <c r="L18" s="7">
        <v>30</v>
      </c>
      <c r="M18" s="7">
        <f>50*I18+J18+K18+L18</f>
        <v>279</v>
      </c>
    </row>
    <row r="19" spans="1:13">
      <c r="A19" s="3">
        <v>16</v>
      </c>
      <c r="B19" s="3" t="s">
        <v>24</v>
      </c>
      <c r="C19" s="3" t="s">
        <v>70</v>
      </c>
      <c r="D19" s="3" t="s">
        <v>25</v>
      </c>
      <c r="E19" s="4" t="s">
        <v>41</v>
      </c>
      <c r="F19" s="4" t="s">
        <v>40</v>
      </c>
      <c r="G19" s="3">
        <v>20</v>
      </c>
      <c r="H19" s="3">
        <v>370</v>
      </c>
      <c r="I19" s="7">
        <f>VLOOKUP(F19,[1]SACHIDANANDA!$C$4:$D$156,2,FALSE)</f>
        <v>3</v>
      </c>
      <c r="J19" s="7">
        <f t="shared" si="0"/>
        <v>40</v>
      </c>
      <c r="K19" s="7">
        <f t="shared" si="1"/>
        <v>300</v>
      </c>
      <c r="L19" s="7">
        <v>30</v>
      </c>
      <c r="M19" s="7">
        <f t="shared" si="2"/>
        <v>1480</v>
      </c>
    </row>
    <row r="20" spans="1:13" s="9" customFormat="1">
      <c r="A20" s="12" t="s">
        <v>76</v>
      </c>
      <c r="B20" s="13"/>
      <c r="C20" s="13"/>
      <c r="D20" s="13"/>
      <c r="E20" s="13"/>
      <c r="F20" s="13"/>
      <c r="G20" s="13"/>
      <c r="H20" s="13"/>
      <c r="I20" s="14"/>
      <c r="J20" s="14"/>
      <c r="K20" s="14"/>
      <c r="L20" s="15"/>
      <c r="M20" s="8">
        <f>SUM(M4:M19)</f>
        <v>13992</v>
      </c>
    </row>
    <row r="21" spans="1:13" s="9" customFormat="1" ht="30" customHeight="1">
      <c r="A21" s="16" t="s">
        <v>74</v>
      </c>
      <c r="B21" s="16"/>
      <c r="C21" s="16"/>
      <c r="D21" s="16"/>
      <c r="E21" s="16"/>
      <c r="F21" s="16"/>
      <c r="G21" s="16"/>
      <c r="H21" s="16"/>
      <c r="I21" s="17"/>
      <c r="J21" s="17"/>
      <c r="K21" s="17"/>
      <c r="L21" s="17"/>
      <c r="M21" s="17"/>
    </row>
    <row r="22" spans="1:13" s="9" customFormat="1" ht="30" customHeight="1">
      <c r="A22" s="16" t="s">
        <v>73</v>
      </c>
      <c r="B22" s="16"/>
      <c r="C22" s="16"/>
      <c r="D22" s="16"/>
      <c r="E22" s="16"/>
      <c r="F22" s="16"/>
      <c r="G22" s="16"/>
      <c r="H22" s="16"/>
      <c r="I22" s="17"/>
      <c r="J22" s="17"/>
      <c r="K22" s="17"/>
      <c r="L22" s="17"/>
      <c r="M22" s="17"/>
    </row>
    <row r="23" spans="1:13">
      <c r="G23" s="10"/>
      <c r="H23" s="10"/>
    </row>
  </sheetData>
  <sortState ref="B2:K17">
    <sortCondition ref="B2"/>
  </sortState>
  <mergeCells count="7">
    <mergeCell ref="A20:L20"/>
    <mergeCell ref="A21:M21"/>
    <mergeCell ref="A22:M22"/>
    <mergeCell ref="A1:I1"/>
    <mergeCell ref="J1:M1"/>
    <mergeCell ref="A2:I2"/>
    <mergeCell ref="J2:M2"/>
  </mergeCells>
  <conditionalFormatting sqref="C20:C22">
    <cfRule type="duplicateValues" dxfId="0" priority="1"/>
  </conditionalFormatting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2025-11-14T04:52:39Z</cp:lastPrinted>
  <dcterms:created xsi:type="dcterms:W3CDTF">2025-11-13T06:45:28Z</dcterms:created>
  <dcterms:modified xsi:type="dcterms:W3CDTF">2025-11-17T04:17:39Z</dcterms:modified>
</cp:coreProperties>
</file>