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8" i="1" l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4" i="1"/>
  <c r="J4" i="1" s="1"/>
  <c r="J15" i="1" l="1"/>
</calcChain>
</file>

<file path=xl/sharedStrings.xml><?xml version="1.0" encoding="utf-8"?>
<sst xmlns="http://schemas.openxmlformats.org/spreadsheetml/2006/main" count="71" uniqueCount="52">
  <si>
    <t>INVOICE
PRAGATI LOGISTICS,SAMANTA SAHI KHUNTIA LANE,8984191006
GST No:21AGHPB9356M1Z9</t>
  </si>
  <si>
    <t>04/6/2024</t>
  </si>
  <si>
    <t>1590</t>
  </si>
  <si>
    <t>11/6/2024</t>
  </si>
  <si>
    <t>1764</t>
  </si>
  <si>
    <t>12/6/2024</t>
  </si>
  <si>
    <t>1802</t>
  </si>
  <si>
    <t>1777</t>
  </si>
  <si>
    <t>18/6/2024</t>
  </si>
  <si>
    <t>1950</t>
  </si>
  <si>
    <t>17/6/2024</t>
  </si>
  <si>
    <t>1901</t>
  </si>
  <si>
    <t>19/6/2024</t>
  </si>
  <si>
    <t>936</t>
  </si>
  <si>
    <t>21/6/2024</t>
  </si>
  <si>
    <t>2031/2032</t>
  </si>
  <si>
    <t>24/6/2024</t>
  </si>
  <si>
    <t>2093/94</t>
  </si>
  <si>
    <t>26/6/2024</t>
  </si>
  <si>
    <t>2122/2165</t>
  </si>
  <si>
    <t>29/6/2024</t>
  </si>
  <si>
    <t>2173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</si>
  <si>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</si>
  <si>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</si>
  <si>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</si>
  <si>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</si>
  <si>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</si>
  <si>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</si>
  <si>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</si>
  <si>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</si>
  <si>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</si>
  <si>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</si>
  <si>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AMT.</t>
  </si>
  <si>
    <t>JEYPORE</t>
  </si>
  <si>
    <t>JATNI</t>
  </si>
  <si>
    <t>KEONJHAR</t>
  </si>
  <si>
    <t>PL/JA/05197</t>
  </si>
  <si>
    <t>PL/JA/05552</t>
  </si>
  <si>
    <t>PL/JA/05615</t>
  </si>
  <si>
    <t>PL/JA/05593</t>
  </si>
  <si>
    <t>PL/JA/05991</t>
  </si>
  <si>
    <t>PL/JA/05843</t>
  </si>
  <si>
    <t>PL/JA/05965</t>
  </si>
  <si>
    <t>PL/JA/06218</t>
  </si>
  <si>
    <t>PL/JA/06461</t>
  </si>
  <si>
    <t>PL/JA/06701</t>
  </si>
  <si>
    <t>PL/JA/06960</t>
  </si>
  <si>
    <t>CTC</t>
  </si>
  <si>
    <t>(RUPEES THREE THOUSAND ONE HUNDRED TWENTY ONLY)</t>
  </si>
  <si>
    <t xml:space="preserve">MOHINI MARKETING PVT LTD
Address: KATHAGADA SAHI,BUXI BAZARmo-9337154765mo-9437579712,9337725042
GST No:21AACCM3406H1Z2
</t>
  </si>
  <si>
    <t xml:space="preserve">Bill Date:30/06/2024
Bill NO : 11429
Total Amount:3120.00
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</si>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</sst>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19050</xdr:rowOff>
    </xdr:from>
    <xdr:to>
      <xdr:col>6</xdr:col>
      <xdr:colOff>47625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19050"/>
          <a:ext cx="33718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N2" sqref="N2:N3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140625" style="1" bestFit="1" customWidth="1"/>
    <col min="6" max="6" width="9.85546875" style="1" bestFit="1" customWidth="1"/>
    <col min="7" max="7" width="5.42578125" style="1" bestFit="1" customWidth="1"/>
    <col min="8" max="8" width="8" style="2" customWidth="1"/>
    <col min="9" max="9" width="7.7109375" style="2" customWidth="1"/>
    <col min="10" max="10" width="9.28515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8.75" customHeight="1">
      <c r="A2" s="16" t="s">
        <v>49</v>
      </c>
      <c r="B2" s="17"/>
      <c r="C2" s="17"/>
      <c r="D2" s="17"/>
      <c r="E2" s="17"/>
      <c r="F2" s="17"/>
      <c r="G2" s="18"/>
      <c r="H2" s="19" t="s">
        <v>50</v>
      </c>
      <c r="I2" s="19"/>
      <c r="J2" s="19"/>
    </row>
    <row r="3" spans="1:10" s="3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8" t="s">
        <v>30</v>
      </c>
      <c r="I3" s="8" t="s">
        <v>31</v>
      </c>
      <c r="J3" s="8" t="s">
        <v>32</v>
      </c>
    </row>
    <row r="4" spans="1:10">
      <c r="A4" s="20">
        <v>1</v>
      </c>
      <c r="B4" s="4" t="s">
        <v>1</v>
      </c>
      <c r="C4" s="4" t="s">
        <v>36</v>
      </c>
      <c r="D4" s="9" t="s">
        <v>47</v>
      </c>
      <c r="E4" s="4" t="s">
        <v>33</v>
      </c>
      <c r="F4" s="4" t="s">
        <v>2</v>
      </c>
      <c r="G4" s="4">
        <v>7</v>
      </c>
      <c r="H4" s="7">
        <f>VLOOKUP(E4,'[1]ANCHOR HEALTH &amp; BEAUTY CARE'!$C$4:$D$241,2,FALSE)</f>
        <v>50</v>
      </c>
      <c r="I4" s="7">
        <v>20</v>
      </c>
      <c r="J4" s="7">
        <f>G4*H4+I4</f>
        <v>370</v>
      </c>
    </row>
    <row r="5" spans="1:10">
      <c r="A5" s="20">
        <v>2</v>
      </c>
      <c r="B5" s="4" t="s">
        <v>3</v>
      </c>
      <c r="C5" s="4" t="s">
        <v>37</v>
      </c>
      <c r="D5" s="9" t="s">
        <v>47</v>
      </c>
      <c r="E5" s="4" t="s">
        <v>33</v>
      </c>
      <c r="F5" s="4" t="s">
        <v>4</v>
      </c>
      <c r="G5" s="4">
        <v>6</v>
      </c>
      <c r="H5" s="7">
        <f>VLOOKUP(E5,'[1]ANCHOR HEALTH &amp; BEAUTY CARE'!$C$4:$D$241,2,FALSE)</f>
        <v>50</v>
      </c>
      <c r="I5" s="7">
        <v>20</v>
      </c>
      <c r="J5" s="7">
        <f t="shared" ref="J5:J14" si="0">G5*H5+I5</f>
        <v>320</v>
      </c>
    </row>
    <row r="6" spans="1:10">
      <c r="A6" s="20">
        <v>3</v>
      </c>
      <c r="B6" s="4" t="s">
        <v>5</v>
      </c>
      <c r="C6" s="4" t="s">
        <v>38</v>
      </c>
      <c r="D6" s="9" t="s">
        <v>47</v>
      </c>
      <c r="E6" s="4" t="s">
        <v>34</v>
      </c>
      <c r="F6" s="4" t="s">
        <v>6</v>
      </c>
      <c r="G6" s="4">
        <v>4</v>
      </c>
      <c r="H6" s="7">
        <f>VLOOKUP(E6,'[1]ANCHOR HEALTH &amp; BEAUTY CARE'!$C$4:$D$241,2,FALSE)</f>
        <v>37.5</v>
      </c>
      <c r="I6" s="7">
        <v>20</v>
      </c>
      <c r="J6" s="7">
        <f t="shared" si="0"/>
        <v>170</v>
      </c>
    </row>
    <row r="7" spans="1:10">
      <c r="A7" s="20">
        <v>4</v>
      </c>
      <c r="B7" s="4" t="s">
        <v>5</v>
      </c>
      <c r="C7" s="4" t="s">
        <v>39</v>
      </c>
      <c r="D7" s="9" t="s">
        <v>47</v>
      </c>
      <c r="E7" s="4" t="s">
        <v>35</v>
      </c>
      <c r="F7" s="4" t="s">
        <v>7</v>
      </c>
      <c r="G7" s="4">
        <v>5</v>
      </c>
      <c r="H7" s="7">
        <f>VLOOKUP(E7,'[1]ANCHOR HEALTH &amp; BEAUTY CARE'!$C$4:$D$241,2,FALSE)</f>
        <v>40</v>
      </c>
      <c r="I7" s="7">
        <v>20</v>
      </c>
      <c r="J7" s="7">
        <f t="shared" si="0"/>
        <v>220</v>
      </c>
    </row>
    <row r="8" spans="1:10">
      <c r="A8" s="20">
        <v>5</v>
      </c>
      <c r="B8" s="4" t="s">
        <v>10</v>
      </c>
      <c r="C8" s="4" t="s">
        <v>41</v>
      </c>
      <c r="D8" s="9" t="s">
        <v>47</v>
      </c>
      <c r="E8" s="4" t="s">
        <v>35</v>
      </c>
      <c r="F8" s="4" t="s">
        <v>11</v>
      </c>
      <c r="G8" s="4">
        <v>8</v>
      </c>
      <c r="H8" s="7">
        <f>VLOOKUP(E8,'[1]ANCHOR HEALTH &amp; BEAUTY CARE'!$C$4:$D$241,2,FALSE)</f>
        <v>40</v>
      </c>
      <c r="I8" s="7">
        <v>20</v>
      </c>
      <c r="J8" s="7">
        <f t="shared" si="0"/>
        <v>340</v>
      </c>
    </row>
    <row r="9" spans="1:10">
      <c r="A9" s="20">
        <v>6</v>
      </c>
      <c r="B9" s="4" t="s">
        <v>8</v>
      </c>
      <c r="C9" s="4" t="s">
        <v>40</v>
      </c>
      <c r="D9" s="9" t="s">
        <v>47</v>
      </c>
      <c r="E9" s="4" t="s">
        <v>33</v>
      </c>
      <c r="F9" s="4" t="s">
        <v>9</v>
      </c>
      <c r="G9" s="4">
        <v>5</v>
      </c>
      <c r="H9" s="7">
        <f>VLOOKUP(E9,'[1]ANCHOR HEALTH &amp; BEAUTY CARE'!$C$4:$D$241,2,FALSE)</f>
        <v>50</v>
      </c>
      <c r="I9" s="7">
        <v>20</v>
      </c>
      <c r="J9" s="7">
        <f t="shared" si="0"/>
        <v>270</v>
      </c>
    </row>
    <row r="10" spans="1:10">
      <c r="A10" s="20">
        <v>7</v>
      </c>
      <c r="B10" s="4" t="s">
        <v>12</v>
      </c>
      <c r="C10" s="4" t="s">
        <v>42</v>
      </c>
      <c r="D10" s="9" t="s">
        <v>47</v>
      </c>
      <c r="E10" s="4" t="s">
        <v>35</v>
      </c>
      <c r="F10" s="4" t="s">
        <v>13</v>
      </c>
      <c r="G10" s="4">
        <v>2</v>
      </c>
      <c r="H10" s="7">
        <f>VLOOKUP(E10,'[1]ANCHOR HEALTH &amp; BEAUTY CARE'!$C$4:$D$241,2,FALSE)</f>
        <v>40</v>
      </c>
      <c r="I10" s="7">
        <v>20</v>
      </c>
      <c r="J10" s="7">
        <f t="shared" si="0"/>
        <v>100</v>
      </c>
    </row>
    <row r="11" spans="1:10">
      <c r="A11" s="20">
        <v>8</v>
      </c>
      <c r="B11" s="4" t="s">
        <v>14</v>
      </c>
      <c r="C11" s="4" t="s">
        <v>43</v>
      </c>
      <c r="D11" s="9" t="s">
        <v>47</v>
      </c>
      <c r="E11" s="4" t="s">
        <v>35</v>
      </c>
      <c r="F11" s="4" t="s">
        <v>15</v>
      </c>
      <c r="G11" s="4">
        <v>4</v>
      </c>
      <c r="H11" s="7">
        <f>VLOOKUP(E11,'[1]ANCHOR HEALTH &amp; BEAUTY CARE'!$C$4:$D$241,2,FALSE)</f>
        <v>40</v>
      </c>
      <c r="I11" s="7">
        <v>20</v>
      </c>
      <c r="J11" s="7">
        <f t="shared" si="0"/>
        <v>180</v>
      </c>
    </row>
    <row r="12" spans="1:10">
      <c r="A12" s="20">
        <v>9</v>
      </c>
      <c r="B12" s="4" t="s">
        <v>16</v>
      </c>
      <c r="C12" s="4" t="s">
        <v>44</v>
      </c>
      <c r="D12" s="9" t="s">
        <v>47</v>
      </c>
      <c r="E12" s="4" t="s">
        <v>33</v>
      </c>
      <c r="F12" s="4" t="s">
        <v>17</v>
      </c>
      <c r="G12" s="4">
        <v>13</v>
      </c>
      <c r="H12" s="7">
        <f>VLOOKUP(E12,'[1]ANCHOR HEALTH &amp; BEAUTY CARE'!$C$4:$D$241,2,FALSE)</f>
        <v>50</v>
      </c>
      <c r="I12" s="7">
        <v>20</v>
      </c>
      <c r="J12" s="7">
        <f t="shared" si="0"/>
        <v>670</v>
      </c>
    </row>
    <row r="13" spans="1:10">
      <c r="A13" s="20">
        <v>10</v>
      </c>
      <c r="B13" s="4" t="s">
        <v>18</v>
      </c>
      <c r="C13" s="4" t="s">
        <v>45</v>
      </c>
      <c r="D13" s="9" t="s">
        <v>47</v>
      </c>
      <c r="E13" s="4" t="s">
        <v>35</v>
      </c>
      <c r="F13" s="4" t="s">
        <v>19</v>
      </c>
      <c r="G13" s="4">
        <v>6</v>
      </c>
      <c r="H13" s="7">
        <f>VLOOKUP(E13,'[1]ANCHOR HEALTH &amp; BEAUTY CARE'!$C$4:$D$241,2,FALSE)</f>
        <v>40</v>
      </c>
      <c r="I13" s="7">
        <v>20</v>
      </c>
      <c r="J13" s="7">
        <f t="shared" si="0"/>
        <v>260</v>
      </c>
    </row>
    <row r="14" spans="1:10">
      <c r="A14" s="20">
        <v>11</v>
      </c>
      <c r="B14" s="4" t="s">
        <v>20</v>
      </c>
      <c r="C14" s="4" t="s">
        <v>46</v>
      </c>
      <c r="D14" s="9" t="s">
        <v>47</v>
      </c>
      <c r="E14" s="4" t="s">
        <v>35</v>
      </c>
      <c r="F14" s="4" t="s">
        <v>21</v>
      </c>
      <c r="G14" s="4">
        <v>5</v>
      </c>
      <c r="H14" s="7">
        <f>VLOOKUP(E14,'[1]ANCHOR HEALTH &amp; BEAUTY CARE'!$C$4:$D$241,2,FALSE)</f>
        <v>40</v>
      </c>
      <c r="I14" s="7">
        <v>20</v>
      </c>
      <c r="J14" s="7">
        <f t="shared" si="0"/>
        <v>220</v>
      </c>
    </row>
    <row r="15" spans="1:10" s="3" customFormat="1">
      <c r="A15" s="10" t="s">
        <v>48</v>
      </c>
      <c r="B15" s="11"/>
      <c r="C15" s="11"/>
      <c r="D15" s="11"/>
      <c r="E15" s="11"/>
      <c r="F15" s="11"/>
      <c r="G15" s="11"/>
      <c r="H15" s="12"/>
      <c r="I15" s="13"/>
      <c r="J15" s="6">
        <f>SUM(J4:J14)</f>
        <v>3120</v>
      </c>
    </row>
    <row r="16" spans="1:10" s="3" customFormat="1" ht="30" customHeight="1">
      <c r="A16" s="14" t="s">
        <v>51</v>
      </c>
      <c r="B16" s="14"/>
      <c r="C16" s="14"/>
      <c r="D16" s="14"/>
      <c r="E16" s="14"/>
      <c r="F16" s="14"/>
      <c r="G16" s="14"/>
      <c r="H16" s="15"/>
      <c r="I16" s="15"/>
      <c r="J16" s="15"/>
    </row>
    <row r="17" spans="1:10" s="3" customFormat="1" ht="30" customHeight="1" thickBot="1">
      <c r="A17" s="14" t="s">
        <v>22</v>
      </c>
      <c r="B17" s="14"/>
      <c r="C17" s="14"/>
      <c r="D17" s="14"/>
      <c r="E17" s="14"/>
      <c r="F17" s="14"/>
      <c r="G17" s="21"/>
      <c r="H17" s="15"/>
      <c r="I17" s="15"/>
      <c r="J17" s="15"/>
    </row>
    <row r="18" spans="1:10" ht="15.75" thickBot="1">
      <c r="G18" s="22">
        <f>SUM(G4:G14)</f>
        <v>65</v>
      </c>
    </row>
  </sheetData>
  <sortState ref="B4:J14">
    <sortCondition ref="B3"/>
  </sortState>
  <mergeCells count="7">
    <mergeCell ref="A15:I15"/>
    <mergeCell ref="A16:J16"/>
    <mergeCell ref="A17:J17"/>
    <mergeCell ref="A1:G1"/>
    <mergeCell ref="A2:G2"/>
    <mergeCell ref="H1:J1"/>
    <mergeCell ref="H2:J2"/>
  </mergeCells>
  <conditionalFormatting sqref="C4: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2024-07-17T04:09:37Z</dcterms:created>
  <dcterms:modified xsi:type="dcterms:W3CDTF">2024-07-17T14:41:49Z</dcterms:modified>
</cp:coreProperties>
</file>