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Invoice!$A$3:$O$56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M5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H54" i="1" l="1"/>
  <c r="G54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A5" i="1"/>
  <c r="L2" i="2" l="1"/>
</calcChain>
</file>

<file path=xl/sharedStrings.xml><?xml version="1.0" encoding="utf-8"?>
<sst xmlns="http://schemas.openxmlformats.org/spreadsheetml/2006/main" count="335" uniqueCount="202">
  <si>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</si>
  <si>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</si>
  <si>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</si>
  <si>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</si>
  <si>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</si>
  <si>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</si>
  <si>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</si>
  <si>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</si>
  <si>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</si>
  <si>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</si>
  <si>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</si>
  <si>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</si>
  <si>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</si>
  <si>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</si>
  <si>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</si>
  <si>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</si>
  <si>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</si>
  <si>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</si>
  <si>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</si>
  <si>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</si>
  <si>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</si>
  <si>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</si>
  <si>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</si>
  <si>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</si>
  <si>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</si>
  <si>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>BUGUDA</t>
  </si>
  <si>
    <t/>
  </si>
  <si>
    <t>BHANJANAGAR</t>
  </si>
  <si>
    <t>G UDAYAGIRI</t>
  </si>
  <si>
    <t>SISIR CHANDRA MAHAPATRA</t>
  </si>
  <si>
    <t>AMT.</t>
  </si>
  <si>
    <t>UNLOAD ING</t>
  </si>
  <si>
    <t>KODALA</t>
  </si>
  <si>
    <t>KUDIA</t>
  </si>
  <si>
    <t>SORO</t>
  </si>
  <si>
    <t>MAA RADHARANI CONSTRUCTION</t>
  </si>
  <si>
    <t>CHARICHHAKA</t>
  </si>
  <si>
    <t>MATHASAHI</t>
  </si>
  <si>
    <t>BASTA</t>
  </si>
  <si>
    <t>RAGHUNATH JEW HARDWARE STORE</t>
  </si>
  <si>
    <t xml:space="preserve">To,
PRIMCO INDUSTRIES PVT. LTD.
Address: JAGATPUR, CUTTACK, 9289309202
GST No: 21AAMCP7195C1ZD
</t>
  </si>
  <si>
    <t>05/8/2024</t>
  </si>
  <si>
    <t>PL/JA/10323</t>
  </si>
  <si>
    <t>216</t>
  </si>
  <si>
    <t>06/8/2024</t>
  </si>
  <si>
    <t>PL/JA/10324</t>
  </si>
  <si>
    <t>217</t>
  </si>
  <si>
    <t>PL/JA/10325</t>
  </si>
  <si>
    <t>218</t>
  </si>
  <si>
    <t>NUAPADA CTC</t>
  </si>
  <si>
    <t>SHREE SOMNATH HARDWARE AND PAINTS</t>
  </si>
  <si>
    <t>PL/JA/10341</t>
  </si>
  <si>
    <t>219</t>
  </si>
  <si>
    <t>RUPSA</t>
  </si>
  <si>
    <t>BANSHI ENTERPRISES</t>
  </si>
  <si>
    <t>PL/JA/10342</t>
  </si>
  <si>
    <t>n/01</t>
  </si>
  <si>
    <t>08/8/2024</t>
  </si>
  <si>
    <t>PL/JA/10522</t>
  </si>
  <si>
    <t>220</t>
  </si>
  <si>
    <t>PIYUSH PAINTS AND HARDWARE</t>
  </si>
  <si>
    <t>09/8/2024</t>
  </si>
  <si>
    <t>PL/JA/10597</t>
  </si>
  <si>
    <t>221</t>
  </si>
  <si>
    <t>JAGAMARA</t>
  </si>
  <si>
    <t xml:space="preserve">UNIQUE COLOURS AND HARDWARE </t>
  </si>
  <si>
    <t>12/8/2024</t>
  </si>
  <si>
    <t>PL/JA/10751</t>
  </si>
  <si>
    <t>222</t>
  </si>
  <si>
    <t>KULLADA</t>
  </si>
  <si>
    <t>PRUSTY AGENCY</t>
  </si>
  <si>
    <t>16/8/2024</t>
  </si>
  <si>
    <t>PL/JA/11114</t>
  </si>
  <si>
    <t>223</t>
  </si>
  <si>
    <t>JALESWAR</t>
  </si>
  <si>
    <t>P S AGENCIES</t>
  </si>
  <si>
    <t>PL/JA/11115</t>
  </si>
  <si>
    <t>224</t>
  </si>
  <si>
    <t>B S TRADERS KODAL</t>
  </si>
  <si>
    <t>17/8/2024</t>
  </si>
  <si>
    <t>PL/JA/11162</t>
  </si>
  <si>
    <t>225</t>
  </si>
  <si>
    <t>BHAMASYALI</t>
  </si>
  <si>
    <t>BAJARANGI TRADERS</t>
  </si>
  <si>
    <t>PL/JA/11163</t>
  </si>
  <si>
    <t>226</t>
  </si>
  <si>
    <t>20/8/2024</t>
  </si>
  <si>
    <t>PL/JA/11408</t>
  </si>
  <si>
    <t>N/02</t>
  </si>
  <si>
    <t>UTTARA</t>
  </si>
  <si>
    <t>SAI SALES</t>
  </si>
  <si>
    <t>21/8/2024</t>
  </si>
  <si>
    <t>PL/JA/11555</t>
  </si>
  <si>
    <t>227</t>
  </si>
  <si>
    <t>KANAKADURGA HARDWARE STORE</t>
  </si>
  <si>
    <t>22/8/2024</t>
  </si>
  <si>
    <t>PL/JA/11556</t>
  </si>
  <si>
    <t>228</t>
  </si>
  <si>
    <t>CHOUDWAR</t>
  </si>
  <si>
    <t xml:space="preserve">SUBHAM TRADERS </t>
  </si>
  <si>
    <t>PL/JA/11557</t>
  </si>
  <si>
    <t>229</t>
  </si>
  <si>
    <t>KHANDAETA</t>
  </si>
  <si>
    <t xml:space="preserve">MAA TARINI ENTERPRISE </t>
  </si>
  <si>
    <t>PL/JA/11576</t>
  </si>
  <si>
    <t>230</t>
  </si>
  <si>
    <t>THAKURPATNA</t>
  </si>
  <si>
    <t xml:space="preserve">LAXMI NARAYAN TRADERS </t>
  </si>
  <si>
    <t>24/8/2024</t>
  </si>
  <si>
    <t>PL/JA/11808</t>
  </si>
  <si>
    <t>231</t>
  </si>
  <si>
    <t>RAIRANGPUR</t>
  </si>
  <si>
    <t>S K ENTERPRISES</t>
  </si>
  <si>
    <t>PL/JA/11809</t>
  </si>
  <si>
    <t>233</t>
  </si>
  <si>
    <t>PL/JA/11810</t>
  </si>
  <si>
    <t>232</t>
  </si>
  <si>
    <t>27/8/2024</t>
  </si>
  <si>
    <t>PL/JA/12043</t>
  </si>
  <si>
    <t>234</t>
  </si>
  <si>
    <t>PL/JA/12045</t>
  </si>
  <si>
    <t>235</t>
  </si>
  <si>
    <t>BALASORE</t>
  </si>
  <si>
    <t>A R ENTERPRISES</t>
  </si>
  <si>
    <t>PL/JA/12047</t>
  </si>
  <si>
    <t>236</t>
  </si>
  <si>
    <t>ANSHU PAINTS AND HARDWARE</t>
  </si>
  <si>
    <t>28/8/2024</t>
  </si>
  <si>
    <t>PL/JA/12108</t>
  </si>
  <si>
    <t>237</t>
  </si>
  <si>
    <t>PL/JA/12123</t>
  </si>
  <si>
    <t>238</t>
  </si>
  <si>
    <t>SATYABADI SAKHIGOPAL</t>
  </si>
  <si>
    <t xml:space="preserve">KRISHNA COLOURS </t>
  </si>
  <si>
    <t>PL/JA/12124</t>
  </si>
  <si>
    <t>239</t>
  </si>
  <si>
    <t>PL/JA/12132</t>
  </si>
  <si>
    <t>240</t>
  </si>
  <si>
    <t>29/8/2024</t>
  </si>
  <si>
    <t>PL/JA/12322</t>
  </si>
  <si>
    <t>241</t>
  </si>
  <si>
    <t>PL/JA/12324</t>
  </si>
  <si>
    <t>242</t>
  </si>
  <si>
    <t>SANKARAKHOL</t>
  </si>
  <si>
    <t>SHREE MAHAVEER TRADERS</t>
  </si>
  <si>
    <t>30/8/2024</t>
  </si>
  <si>
    <t>PL/JA/12361</t>
  </si>
  <si>
    <t>243</t>
  </si>
  <si>
    <t>MAA LAXMI PAINTS</t>
  </si>
  <si>
    <t>PL/JA/12362</t>
  </si>
  <si>
    <t>244</t>
  </si>
  <si>
    <t>PL/JA/12363</t>
  </si>
  <si>
    <t>245</t>
  </si>
  <si>
    <t>DERA</t>
  </si>
  <si>
    <t>SAHOO HARDWARE</t>
  </si>
  <si>
    <t>31/8/2024</t>
  </si>
  <si>
    <t>PL/JA/11244</t>
  </si>
  <si>
    <t>259</t>
  </si>
  <si>
    <t>SAI SHANKAR HARDWARE STORE</t>
  </si>
  <si>
    <t>PL/JA/11494</t>
  </si>
  <si>
    <t>258</t>
  </si>
  <si>
    <t>PL/JA/12453</t>
  </si>
  <si>
    <t>246</t>
  </si>
  <si>
    <t>PL/JA/12533</t>
  </si>
  <si>
    <t>247</t>
  </si>
  <si>
    <t>PL/JA/12543</t>
  </si>
  <si>
    <t>248</t>
  </si>
  <si>
    <t>B D PUR</t>
  </si>
  <si>
    <t>LAXMI ENTERPRISERS BD PUR GANJAM</t>
  </si>
  <si>
    <t>PL/JA/12544</t>
  </si>
  <si>
    <t>249</t>
  </si>
  <si>
    <t>MADHUPATNA</t>
  </si>
  <si>
    <t>MANISHA TOOLS  AND  INSTRUMENTS</t>
  </si>
  <si>
    <t>PL/JA/12545</t>
  </si>
  <si>
    <t>250</t>
  </si>
  <si>
    <t>PL/JA/12695</t>
  </si>
  <si>
    <t>N/03</t>
  </si>
  <si>
    <t>PL/JA/12696</t>
  </si>
  <si>
    <t>251</t>
  </si>
  <si>
    <t>PL/JA/12697</t>
  </si>
  <si>
    <t>252</t>
  </si>
  <si>
    <t>PL/JA/12698</t>
  </si>
  <si>
    <t>253</t>
  </si>
  <si>
    <t>MAHALAXMI BHANDAR</t>
  </si>
  <si>
    <t>PL/JA/12700</t>
  </si>
  <si>
    <t>254</t>
  </si>
  <si>
    <t>PL/JA/12701</t>
  </si>
  <si>
    <t>255</t>
  </si>
  <si>
    <t>PL/JA/12702</t>
  </si>
  <si>
    <t>256</t>
  </si>
  <si>
    <t>POLASARA</t>
  </si>
  <si>
    <t>SRI SANGRAM HARDWARE STORE</t>
  </si>
  <si>
    <t>PL/JA/12704</t>
  </si>
  <si>
    <t>257</t>
  </si>
  <si>
    <t>PL/JA/12706</t>
  </si>
  <si>
    <t>260</t>
  </si>
  <si>
    <t>PL/JA/12707</t>
  </si>
  <si>
    <t>261</t>
  </si>
  <si>
    <t>BHUTMUNDAI</t>
  </si>
  <si>
    <t>SHREE TRADERS AND CONSTRUCTION</t>
  </si>
  <si>
    <t>(RUPEES FIFTY SIX THOUSAND ONE HUNDRED FIFTY NINE ONLY)</t>
  </si>
  <si>
    <t>Bill Date: 31/08/2024
Bill No : 17814
Total Amount: 56159.00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</si>
</sst>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8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2" borderId="0" xfId="0" applyFont="1" applyFill="1" applyAlignment="1">
      <alignment wrapText="1"/>
    </xf>
    <xf numFmtId="2" fontId="4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164" fontId="6" fillId="2" borderId="17" xfId="1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165" fontId="6" fillId="2" borderId="17" xfId="1" applyNumberFormat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7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/>
    <xf numFmtId="2" fontId="7" fillId="2" borderId="12" xfId="0" applyNumberFormat="1" applyFont="1" applyFill="1" applyBorder="1"/>
    <xf numFmtId="0" fontId="7" fillId="2" borderId="9" xfId="0" applyNumberFormat="1" applyFont="1" applyFill="1" applyBorder="1"/>
    <xf numFmtId="0" fontId="7" fillId="2" borderId="19" xfId="0" applyNumberFormat="1" applyFont="1" applyFill="1" applyBorder="1"/>
    <xf numFmtId="0" fontId="7" fillId="2" borderId="19" xfId="0" applyNumberFormat="1" applyFont="1" applyFill="1" applyBorder="1" applyAlignment="1">
      <alignment wrapText="1"/>
    </xf>
    <xf numFmtId="2" fontId="7" fillId="2" borderId="19" xfId="0" applyNumberFormat="1" applyFont="1" applyFill="1" applyBorder="1"/>
    <xf numFmtId="2" fontId="7" fillId="2" borderId="20" xfId="0" applyNumberFormat="1" applyFont="1" applyFill="1" applyBorder="1"/>
    <xf numFmtId="0" fontId="7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wrapText="1"/>
    </xf>
    <xf numFmtId="0" fontId="4" fillId="2" borderId="10" xfId="0" applyNumberFormat="1" applyFont="1" applyFill="1" applyBorder="1" applyAlignment="1">
      <alignment horizontal="center"/>
    </xf>
    <xf numFmtId="2" fontId="7" fillId="2" borderId="0" xfId="0" applyNumberFormat="1" applyFont="1" applyFill="1"/>
    <xf numFmtId="4" fontId="4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2" fontId="4" fillId="2" borderId="8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2" fontId="5" fillId="2" borderId="7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right"/>
    </xf>
    <xf numFmtId="0" fontId="4" fillId="2" borderId="14" xfId="0" applyNumberFormat="1" applyFont="1" applyFill="1" applyBorder="1" applyAlignment="1">
      <alignment horizontal="right"/>
    </xf>
    <xf numFmtId="0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8</xdr:col>
      <xdr:colOff>17146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467487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43" workbookViewId="0">
      <selection activeCell="N59" sqref="N59"/>
    </sheetView>
  </sheetViews>
  <sheetFormatPr defaultColWidth="9.140625" defaultRowHeight="15"/>
  <cols>
    <col min="1" max="1" width="4.28515625" style="11" customWidth="1"/>
    <col min="2" max="2" width="10.28515625" style="38" customWidth="1"/>
    <col min="3" max="3" width="11.7109375" style="11" bestFit="1" customWidth="1"/>
    <col min="4" max="4" width="6.140625" style="11" bestFit="1" customWidth="1"/>
    <col min="5" max="5" width="6.5703125" style="11" customWidth="1"/>
    <col min="6" max="6" width="17.140625" style="11" customWidth="1"/>
    <col min="7" max="7" width="6" style="11" bestFit="1" customWidth="1"/>
    <col min="8" max="8" width="8.42578125" style="37" bestFit="1" customWidth="1"/>
    <col min="9" max="9" width="10" style="37" bestFit="1" customWidth="1"/>
    <col min="10" max="10" width="7.28515625" style="11" customWidth="1"/>
    <col min="11" max="11" width="5.85546875" style="12" bestFit="1" customWidth="1"/>
    <col min="12" max="12" width="8.7109375" style="12" bestFit="1" customWidth="1"/>
    <col min="13" max="13" width="8.5703125" style="12" bestFit="1" customWidth="1"/>
    <col min="14" max="14" width="38.28515625" style="11" bestFit="1" customWidth="1"/>
    <col min="15" max="15" width="11.5703125" style="11" bestFit="1" customWidth="1"/>
    <col min="16" max="16384" width="9.140625" style="11"/>
  </cols>
  <sheetData>
    <row r="1" spans="1:15" ht="83.25" customHeight="1" thickBot="1">
      <c r="A1" s="52"/>
      <c r="B1" s="53"/>
      <c r="C1" s="53"/>
      <c r="D1" s="53"/>
      <c r="E1" s="53"/>
      <c r="F1" s="53"/>
      <c r="G1" s="53"/>
      <c r="H1" s="53"/>
      <c r="I1" s="50" t="s">
        <v>22</v>
      </c>
      <c r="J1" s="50"/>
      <c r="K1" s="50"/>
      <c r="L1" s="50"/>
      <c r="M1" s="51"/>
    </row>
    <row r="2" spans="1:15" s="13" customFormat="1" ht="76.5" customHeight="1" thickBot="1">
      <c r="A2" s="54" t="s">
        <v>40</v>
      </c>
      <c r="B2" s="55"/>
      <c r="C2" s="55"/>
      <c r="D2" s="55"/>
      <c r="E2" s="55"/>
      <c r="F2" s="55"/>
      <c r="G2" s="55"/>
      <c r="H2" s="56"/>
      <c r="I2" s="48" t="s">
        <v>201</v>
      </c>
      <c r="J2" s="48"/>
      <c r="K2" s="48"/>
      <c r="L2" s="48"/>
      <c r="M2" s="49"/>
      <c r="O2" s="12"/>
    </row>
    <row r="3" spans="1:15" ht="27" customHeight="1">
      <c r="A3" s="14" t="s">
        <v>14</v>
      </c>
      <c r="B3" s="15" t="s">
        <v>16</v>
      </c>
      <c r="C3" s="16" t="s">
        <v>23</v>
      </c>
      <c r="D3" s="16" t="s">
        <v>1</v>
      </c>
      <c r="E3" s="16" t="s">
        <v>3</v>
      </c>
      <c r="F3" s="16" t="s">
        <v>24</v>
      </c>
      <c r="G3" s="16" t="s">
        <v>5</v>
      </c>
      <c r="H3" s="17" t="s">
        <v>6</v>
      </c>
      <c r="I3" s="17" t="s">
        <v>7</v>
      </c>
      <c r="J3" s="18" t="s">
        <v>8</v>
      </c>
      <c r="K3" s="18" t="s">
        <v>9</v>
      </c>
      <c r="L3" s="18" t="s">
        <v>31</v>
      </c>
      <c r="M3" s="19" t="s">
        <v>30</v>
      </c>
      <c r="N3" s="20" t="s">
        <v>13</v>
      </c>
    </row>
    <row r="4" spans="1:15" ht="15" customHeight="1">
      <c r="A4" s="21">
        <v>1</v>
      </c>
      <c r="B4" s="22" t="s">
        <v>41</v>
      </c>
      <c r="C4" s="22" t="s">
        <v>42</v>
      </c>
      <c r="D4" s="22" t="s">
        <v>43</v>
      </c>
      <c r="E4" s="22" t="s">
        <v>12</v>
      </c>
      <c r="F4" s="23" t="s">
        <v>28</v>
      </c>
      <c r="G4" s="22">
        <v>26</v>
      </c>
      <c r="H4" s="22">
        <v>495</v>
      </c>
      <c r="I4" s="22">
        <v>495</v>
      </c>
      <c r="J4" s="22">
        <v>280</v>
      </c>
      <c r="K4" s="24">
        <v>3.25</v>
      </c>
      <c r="L4" s="24">
        <f t="shared" ref="L4:L35" si="0">G4*3</f>
        <v>78</v>
      </c>
      <c r="M4" s="25">
        <f t="shared" ref="M4:M35" si="1">I4*K4+L4</f>
        <v>1686.75</v>
      </c>
      <c r="N4" s="26" t="s">
        <v>29</v>
      </c>
    </row>
    <row r="5" spans="1:15" ht="15" customHeight="1">
      <c r="A5" s="21">
        <f t="shared" ref="A5:A52" si="2">A4+1</f>
        <v>2</v>
      </c>
      <c r="B5" s="22" t="s">
        <v>44</v>
      </c>
      <c r="C5" s="22" t="s">
        <v>45</v>
      </c>
      <c r="D5" s="22" t="s">
        <v>46</v>
      </c>
      <c r="E5" s="22" t="s">
        <v>12</v>
      </c>
      <c r="F5" s="23" t="s">
        <v>28</v>
      </c>
      <c r="G5" s="22">
        <v>3</v>
      </c>
      <c r="H5" s="22">
        <v>54</v>
      </c>
      <c r="I5" s="22">
        <v>54</v>
      </c>
      <c r="J5" s="22">
        <v>280</v>
      </c>
      <c r="K5" s="24">
        <v>3.25</v>
      </c>
      <c r="L5" s="24">
        <f t="shared" si="0"/>
        <v>9</v>
      </c>
      <c r="M5" s="25">
        <f t="shared" si="1"/>
        <v>184.5</v>
      </c>
      <c r="N5" s="26" t="s">
        <v>29</v>
      </c>
    </row>
    <row r="6" spans="1:15" ht="15" customHeight="1">
      <c r="A6" s="21">
        <f t="shared" si="2"/>
        <v>3</v>
      </c>
      <c r="B6" s="22" t="s">
        <v>44</v>
      </c>
      <c r="C6" s="22" t="s">
        <v>47</v>
      </c>
      <c r="D6" s="22" t="s">
        <v>48</v>
      </c>
      <c r="E6" s="22" t="s">
        <v>12</v>
      </c>
      <c r="F6" s="23" t="s">
        <v>49</v>
      </c>
      <c r="G6" s="22">
        <v>24</v>
      </c>
      <c r="H6" s="22">
        <v>241</v>
      </c>
      <c r="I6" s="22">
        <v>300</v>
      </c>
      <c r="J6" s="22">
        <v>15</v>
      </c>
      <c r="K6" s="24">
        <v>2</v>
      </c>
      <c r="L6" s="24">
        <f t="shared" si="0"/>
        <v>72</v>
      </c>
      <c r="M6" s="25">
        <f t="shared" si="1"/>
        <v>672</v>
      </c>
      <c r="N6" s="26" t="s">
        <v>50</v>
      </c>
    </row>
    <row r="7" spans="1:15" ht="15" customHeight="1">
      <c r="A7" s="21">
        <f t="shared" si="2"/>
        <v>4</v>
      </c>
      <c r="B7" s="22" t="s">
        <v>44</v>
      </c>
      <c r="C7" s="22" t="s">
        <v>51</v>
      </c>
      <c r="D7" s="22" t="s">
        <v>52</v>
      </c>
      <c r="E7" s="22" t="s">
        <v>12</v>
      </c>
      <c r="F7" s="23" t="s">
        <v>53</v>
      </c>
      <c r="G7" s="22">
        <v>42</v>
      </c>
      <c r="H7" s="22">
        <v>135</v>
      </c>
      <c r="I7" s="22">
        <v>135</v>
      </c>
      <c r="J7" s="22">
        <v>200</v>
      </c>
      <c r="K7" s="24">
        <v>2.75</v>
      </c>
      <c r="L7" s="24">
        <f t="shared" si="0"/>
        <v>126</v>
      </c>
      <c r="M7" s="25">
        <f t="shared" si="1"/>
        <v>497.25</v>
      </c>
      <c r="N7" s="26" t="s">
        <v>54</v>
      </c>
    </row>
    <row r="8" spans="1:15" ht="15" customHeight="1">
      <c r="A8" s="21">
        <f t="shared" si="2"/>
        <v>5</v>
      </c>
      <c r="B8" s="22" t="s">
        <v>44</v>
      </c>
      <c r="C8" s="22" t="s">
        <v>55</v>
      </c>
      <c r="D8" s="22" t="s">
        <v>56</v>
      </c>
      <c r="E8" s="22" t="s">
        <v>12</v>
      </c>
      <c r="F8" s="23" t="s">
        <v>53</v>
      </c>
      <c r="G8" s="22">
        <v>3</v>
      </c>
      <c r="H8" s="22">
        <v>18</v>
      </c>
      <c r="I8" s="22">
        <v>165</v>
      </c>
      <c r="J8" s="22">
        <v>200</v>
      </c>
      <c r="K8" s="24">
        <v>2.75</v>
      </c>
      <c r="L8" s="24">
        <f t="shared" si="0"/>
        <v>9</v>
      </c>
      <c r="M8" s="25">
        <f t="shared" si="1"/>
        <v>462.75</v>
      </c>
      <c r="N8" s="26" t="s">
        <v>54</v>
      </c>
    </row>
    <row r="9" spans="1:15" ht="15" customHeight="1">
      <c r="A9" s="21">
        <f t="shared" si="2"/>
        <v>6</v>
      </c>
      <c r="B9" s="22" t="s">
        <v>57</v>
      </c>
      <c r="C9" s="22" t="s">
        <v>58</v>
      </c>
      <c r="D9" s="22" t="s">
        <v>59</v>
      </c>
      <c r="E9" s="22" t="s">
        <v>12</v>
      </c>
      <c r="F9" s="23" t="s">
        <v>37</v>
      </c>
      <c r="G9" s="22">
        <v>24</v>
      </c>
      <c r="H9" s="22">
        <v>220</v>
      </c>
      <c r="I9" s="22">
        <v>300</v>
      </c>
      <c r="J9" s="22">
        <v>60</v>
      </c>
      <c r="K9" s="24">
        <v>2</v>
      </c>
      <c r="L9" s="24">
        <f t="shared" si="0"/>
        <v>72</v>
      </c>
      <c r="M9" s="25">
        <f t="shared" si="1"/>
        <v>672</v>
      </c>
      <c r="N9" s="26" t="s">
        <v>60</v>
      </c>
    </row>
    <row r="10" spans="1:15" ht="15" customHeight="1">
      <c r="A10" s="21">
        <f t="shared" si="2"/>
        <v>7</v>
      </c>
      <c r="B10" s="22" t="s">
        <v>61</v>
      </c>
      <c r="C10" s="22" t="s">
        <v>62</v>
      </c>
      <c r="D10" s="22" t="s">
        <v>63</v>
      </c>
      <c r="E10" s="22" t="s">
        <v>12</v>
      </c>
      <c r="F10" s="23" t="s">
        <v>64</v>
      </c>
      <c r="G10" s="22">
        <v>5</v>
      </c>
      <c r="H10" s="22">
        <v>100</v>
      </c>
      <c r="I10" s="22">
        <v>300</v>
      </c>
      <c r="J10" s="22">
        <v>40</v>
      </c>
      <c r="K10" s="24">
        <v>2</v>
      </c>
      <c r="L10" s="24">
        <f t="shared" si="0"/>
        <v>15</v>
      </c>
      <c r="M10" s="25">
        <f t="shared" si="1"/>
        <v>615</v>
      </c>
      <c r="N10" s="26" t="s">
        <v>65</v>
      </c>
    </row>
    <row r="11" spans="1:15" ht="15" customHeight="1">
      <c r="A11" s="21">
        <f t="shared" si="2"/>
        <v>8</v>
      </c>
      <c r="B11" s="22" t="s">
        <v>66</v>
      </c>
      <c r="C11" s="22" t="s">
        <v>67</v>
      </c>
      <c r="D11" s="22" t="s">
        <v>68</v>
      </c>
      <c r="E11" s="22" t="s">
        <v>12</v>
      </c>
      <c r="F11" s="23" t="s">
        <v>69</v>
      </c>
      <c r="G11" s="22">
        <v>14</v>
      </c>
      <c r="H11" s="22">
        <v>350</v>
      </c>
      <c r="I11" s="22">
        <v>350</v>
      </c>
      <c r="J11" s="22">
        <v>290</v>
      </c>
      <c r="K11" s="24">
        <v>3.25</v>
      </c>
      <c r="L11" s="24">
        <f t="shared" si="0"/>
        <v>42</v>
      </c>
      <c r="M11" s="25">
        <f t="shared" si="1"/>
        <v>1179.5</v>
      </c>
      <c r="N11" s="26" t="s">
        <v>70</v>
      </c>
    </row>
    <row r="12" spans="1:15" ht="15" customHeight="1">
      <c r="A12" s="21">
        <f t="shared" si="2"/>
        <v>9</v>
      </c>
      <c r="B12" s="22" t="s">
        <v>71</v>
      </c>
      <c r="C12" s="22" t="s">
        <v>72</v>
      </c>
      <c r="D12" s="22" t="s">
        <v>73</v>
      </c>
      <c r="E12" s="22" t="s">
        <v>12</v>
      </c>
      <c r="F12" s="23" t="s">
        <v>74</v>
      </c>
      <c r="G12" s="22">
        <v>25</v>
      </c>
      <c r="H12" s="22">
        <v>625</v>
      </c>
      <c r="I12" s="22">
        <v>625</v>
      </c>
      <c r="J12" s="22">
        <v>250</v>
      </c>
      <c r="K12" s="24">
        <v>2.75</v>
      </c>
      <c r="L12" s="24">
        <f t="shared" si="0"/>
        <v>75</v>
      </c>
      <c r="M12" s="25">
        <f t="shared" si="1"/>
        <v>1793.75</v>
      </c>
      <c r="N12" s="26" t="s">
        <v>75</v>
      </c>
    </row>
    <row r="13" spans="1:15" ht="15" customHeight="1">
      <c r="A13" s="21">
        <f t="shared" si="2"/>
        <v>10</v>
      </c>
      <c r="B13" s="22" t="s">
        <v>71</v>
      </c>
      <c r="C13" s="22" t="s">
        <v>76</v>
      </c>
      <c r="D13" s="22" t="s">
        <v>77</v>
      </c>
      <c r="E13" s="22" t="s">
        <v>12</v>
      </c>
      <c r="F13" s="23" t="s">
        <v>32</v>
      </c>
      <c r="G13" s="22">
        <v>20</v>
      </c>
      <c r="H13" s="22">
        <v>98</v>
      </c>
      <c r="I13" s="22">
        <v>300</v>
      </c>
      <c r="J13" s="22">
        <v>265</v>
      </c>
      <c r="K13" s="24">
        <v>3.25</v>
      </c>
      <c r="L13" s="24">
        <f t="shared" si="0"/>
        <v>60</v>
      </c>
      <c r="M13" s="25">
        <f t="shared" si="1"/>
        <v>1035</v>
      </c>
      <c r="N13" s="26" t="s">
        <v>78</v>
      </c>
    </row>
    <row r="14" spans="1:15" ht="15" customHeight="1">
      <c r="A14" s="21">
        <f t="shared" si="2"/>
        <v>11</v>
      </c>
      <c r="B14" s="22" t="s">
        <v>79</v>
      </c>
      <c r="C14" s="22" t="s">
        <v>80</v>
      </c>
      <c r="D14" s="22" t="s">
        <v>81</v>
      </c>
      <c r="E14" s="22" t="s">
        <v>12</v>
      </c>
      <c r="F14" s="23" t="s">
        <v>82</v>
      </c>
      <c r="G14" s="22">
        <v>50</v>
      </c>
      <c r="H14" s="22">
        <v>640</v>
      </c>
      <c r="I14" s="22">
        <v>640</v>
      </c>
      <c r="J14" s="22">
        <v>260</v>
      </c>
      <c r="K14" s="24">
        <v>3.25</v>
      </c>
      <c r="L14" s="24">
        <f t="shared" si="0"/>
        <v>150</v>
      </c>
      <c r="M14" s="25">
        <f t="shared" si="1"/>
        <v>2230</v>
      </c>
      <c r="N14" s="26" t="s">
        <v>83</v>
      </c>
    </row>
    <row r="15" spans="1:15" ht="15" customHeight="1">
      <c r="A15" s="21">
        <f t="shared" si="2"/>
        <v>12</v>
      </c>
      <c r="B15" s="22" t="s">
        <v>79</v>
      </c>
      <c r="C15" s="22" t="s">
        <v>84</v>
      </c>
      <c r="D15" s="22" t="s">
        <v>85</v>
      </c>
      <c r="E15" s="22" t="s">
        <v>12</v>
      </c>
      <c r="F15" s="23" t="s">
        <v>64</v>
      </c>
      <c r="G15" s="22">
        <v>1</v>
      </c>
      <c r="H15" s="22">
        <v>20</v>
      </c>
      <c r="I15" s="22">
        <v>300</v>
      </c>
      <c r="J15" s="22">
        <v>40</v>
      </c>
      <c r="K15" s="24">
        <v>2</v>
      </c>
      <c r="L15" s="24">
        <f t="shared" si="0"/>
        <v>3</v>
      </c>
      <c r="M15" s="25">
        <f t="shared" si="1"/>
        <v>603</v>
      </c>
      <c r="N15" s="26" t="s">
        <v>65</v>
      </c>
    </row>
    <row r="16" spans="1:15" ht="15" customHeight="1">
      <c r="A16" s="21">
        <f t="shared" si="2"/>
        <v>13</v>
      </c>
      <c r="B16" s="22" t="s">
        <v>86</v>
      </c>
      <c r="C16" s="22" t="s">
        <v>87</v>
      </c>
      <c r="D16" s="22" t="s">
        <v>88</v>
      </c>
      <c r="E16" s="22" t="s">
        <v>12</v>
      </c>
      <c r="F16" s="23" t="s">
        <v>89</v>
      </c>
      <c r="G16" s="22">
        <v>6</v>
      </c>
      <c r="H16" s="22">
        <v>36</v>
      </c>
      <c r="I16" s="22">
        <v>300</v>
      </c>
      <c r="J16" s="22">
        <v>40</v>
      </c>
      <c r="K16" s="24">
        <v>2</v>
      </c>
      <c r="L16" s="24">
        <f t="shared" si="0"/>
        <v>18</v>
      </c>
      <c r="M16" s="25">
        <f t="shared" si="1"/>
        <v>618</v>
      </c>
      <c r="N16" s="26" t="s">
        <v>90</v>
      </c>
    </row>
    <row r="17" spans="1:14" ht="15" customHeight="1">
      <c r="A17" s="21">
        <f t="shared" si="2"/>
        <v>14</v>
      </c>
      <c r="B17" s="22" t="s">
        <v>91</v>
      </c>
      <c r="C17" s="22" t="s">
        <v>92</v>
      </c>
      <c r="D17" s="22" t="s">
        <v>93</v>
      </c>
      <c r="E17" s="22" t="s">
        <v>12</v>
      </c>
      <c r="F17" s="23" t="s">
        <v>25</v>
      </c>
      <c r="G17" s="22">
        <v>5</v>
      </c>
      <c r="H17" s="22">
        <v>35</v>
      </c>
      <c r="I17" s="22">
        <v>300</v>
      </c>
      <c r="J17" s="22">
        <v>180</v>
      </c>
      <c r="K17" s="24">
        <v>2.75</v>
      </c>
      <c r="L17" s="24">
        <f t="shared" si="0"/>
        <v>15</v>
      </c>
      <c r="M17" s="25">
        <f t="shared" si="1"/>
        <v>840</v>
      </c>
      <c r="N17" s="26" t="s">
        <v>94</v>
      </c>
    </row>
    <row r="18" spans="1:14" ht="15" customHeight="1">
      <c r="A18" s="21">
        <f t="shared" si="2"/>
        <v>15</v>
      </c>
      <c r="B18" s="22" t="s">
        <v>95</v>
      </c>
      <c r="C18" s="22" t="s">
        <v>96</v>
      </c>
      <c r="D18" s="22" t="s">
        <v>97</v>
      </c>
      <c r="E18" s="22" t="s">
        <v>12</v>
      </c>
      <c r="F18" s="23" t="s">
        <v>98</v>
      </c>
      <c r="G18" s="22">
        <v>13</v>
      </c>
      <c r="H18" s="22">
        <v>316</v>
      </c>
      <c r="I18" s="22">
        <v>316</v>
      </c>
      <c r="J18" s="22">
        <v>15</v>
      </c>
      <c r="K18" s="24">
        <v>2</v>
      </c>
      <c r="L18" s="24">
        <f t="shared" si="0"/>
        <v>39</v>
      </c>
      <c r="M18" s="25">
        <f t="shared" si="1"/>
        <v>671</v>
      </c>
      <c r="N18" s="26" t="s">
        <v>99</v>
      </c>
    </row>
    <row r="19" spans="1:14" ht="15" customHeight="1">
      <c r="A19" s="21">
        <f t="shared" si="2"/>
        <v>16</v>
      </c>
      <c r="B19" s="22" t="s">
        <v>95</v>
      </c>
      <c r="C19" s="22" t="s">
        <v>100</v>
      </c>
      <c r="D19" s="22" t="s">
        <v>101</v>
      </c>
      <c r="E19" s="22" t="s">
        <v>12</v>
      </c>
      <c r="F19" s="23" t="s">
        <v>102</v>
      </c>
      <c r="G19" s="22">
        <v>31</v>
      </c>
      <c r="H19" s="22">
        <v>624</v>
      </c>
      <c r="I19" s="22">
        <v>624</v>
      </c>
      <c r="J19" s="22">
        <v>30</v>
      </c>
      <c r="K19" s="24">
        <v>2</v>
      </c>
      <c r="L19" s="24">
        <f t="shared" si="0"/>
        <v>93</v>
      </c>
      <c r="M19" s="25">
        <f t="shared" si="1"/>
        <v>1341</v>
      </c>
      <c r="N19" s="26" t="s">
        <v>103</v>
      </c>
    </row>
    <row r="20" spans="1:14" ht="15" customHeight="1">
      <c r="A20" s="21">
        <f t="shared" si="2"/>
        <v>17</v>
      </c>
      <c r="B20" s="22" t="s">
        <v>95</v>
      </c>
      <c r="C20" s="22" t="s">
        <v>104</v>
      </c>
      <c r="D20" s="22" t="s">
        <v>105</v>
      </c>
      <c r="E20" s="22" t="s">
        <v>12</v>
      </c>
      <c r="F20" s="23" t="s">
        <v>106</v>
      </c>
      <c r="G20" s="22">
        <v>29</v>
      </c>
      <c r="H20" s="22">
        <v>404</v>
      </c>
      <c r="I20" s="22">
        <v>404</v>
      </c>
      <c r="J20" s="22">
        <v>60</v>
      </c>
      <c r="K20" s="24">
        <v>2</v>
      </c>
      <c r="L20" s="24">
        <f t="shared" si="0"/>
        <v>87</v>
      </c>
      <c r="M20" s="25">
        <f t="shared" si="1"/>
        <v>895</v>
      </c>
      <c r="N20" s="26" t="s">
        <v>107</v>
      </c>
    </row>
    <row r="21" spans="1:14" ht="15" customHeight="1">
      <c r="A21" s="21">
        <f t="shared" si="2"/>
        <v>18</v>
      </c>
      <c r="B21" s="22" t="s">
        <v>108</v>
      </c>
      <c r="C21" s="22" t="s">
        <v>109</v>
      </c>
      <c r="D21" s="22" t="s">
        <v>110</v>
      </c>
      <c r="E21" s="22" t="s">
        <v>12</v>
      </c>
      <c r="F21" s="23" t="s">
        <v>111</v>
      </c>
      <c r="G21" s="22">
        <v>66</v>
      </c>
      <c r="H21" s="22">
        <v>1650</v>
      </c>
      <c r="I21" s="22">
        <v>1650</v>
      </c>
      <c r="J21" s="22">
        <v>270</v>
      </c>
      <c r="K21" s="24">
        <v>3.25</v>
      </c>
      <c r="L21" s="24">
        <f t="shared" si="0"/>
        <v>198</v>
      </c>
      <c r="M21" s="25">
        <f t="shared" si="1"/>
        <v>5560.5</v>
      </c>
      <c r="N21" s="26" t="s">
        <v>112</v>
      </c>
    </row>
    <row r="22" spans="1:14" ht="15" customHeight="1">
      <c r="A22" s="21">
        <f t="shared" si="2"/>
        <v>19</v>
      </c>
      <c r="B22" s="22" t="s">
        <v>108</v>
      </c>
      <c r="C22" s="22" t="s">
        <v>113</v>
      </c>
      <c r="D22" s="22" t="s">
        <v>114</v>
      </c>
      <c r="E22" s="22" t="s">
        <v>12</v>
      </c>
      <c r="F22" s="23" t="s">
        <v>111</v>
      </c>
      <c r="G22" s="22">
        <v>54</v>
      </c>
      <c r="H22" s="22">
        <v>960</v>
      </c>
      <c r="I22" s="22">
        <v>960</v>
      </c>
      <c r="J22" s="22">
        <v>270</v>
      </c>
      <c r="K22" s="24">
        <v>3.25</v>
      </c>
      <c r="L22" s="24">
        <f t="shared" si="0"/>
        <v>162</v>
      </c>
      <c r="M22" s="25">
        <f t="shared" si="1"/>
        <v>3282</v>
      </c>
      <c r="N22" s="26" t="s">
        <v>112</v>
      </c>
    </row>
    <row r="23" spans="1:14" ht="15" customHeight="1">
      <c r="A23" s="21">
        <f t="shared" si="2"/>
        <v>20</v>
      </c>
      <c r="B23" s="22" t="s">
        <v>108</v>
      </c>
      <c r="C23" s="22" t="s">
        <v>115</v>
      </c>
      <c r="D23" s="22" t="s">
        <v>116</v>
      </c>
      <c r="E23" s="22" t="s">
        <v>12</v>
      </c>
      <c r="F23" s="23" t="s">
        <v>111</v>
      </c>
      <c r="G23" s="22">
        <v>30</v>
      </c>
      <c r="H23" s="22">
        <v>334</v>
      </c>
      <c r="I23" s="22">
        <v>334</v>
      </c>
      <c r="J23" s="22">
        <v>270</v>
      </c>
      <c r="K23" s="24">
        <v>3.25</v>
      </c>
      <c r="L23" s="24">
        <f t="shared" si="0"/>
        <v>90</v>
      </c>
      <c r="M23" s="25">
        <f t="shared" si="1"/>
        <v>1175.5</v>
      </c>
      <c r="N23" s="26" t="s">
        <v>112</v>
      </c>
    </row>
    <row r="24" spans="1:14" ht="15" customHeight="1">
      <c r="A24" s="21">
        <f t="shared" si="2"/>
        <v>21</v>
      </c>
      <c r="B24" s="22" t="s">
        <v>117</v>
      </c>
      <c r="C24" s="22" t="s">
        <v>118</v>
      </c>
      <c r="D24" s="22" t="s">
        <v>119</v>
      </c>
      <c r="E24" s="22" t="s">
        <v>12</v>
      </c>
      <c r="F24" s="23" t="s">
        <v>64</v>
      </c>
      <c r="G24" s="22">
        <v>2</v>
      </c>
      <c r="H24" s="22">
        <v>40</v>
      </c>
      <c r="I24" s="22">
        <v>300</v>
      </c>
      <c r="J24" s="22">
        <v>40</v>
      </c>
      <c r="K24" s="24">
        <v>2</v>
      </c>
      <c r="L24" s="24">
        <f t="shared" si="0"/>
        <v>6</v>
      </c>
      <c r="M24" s="25">
        <f t="shared" si="1"/>
        <v>606</v>
      </c>
      <c r="N24" s="26" t="s">
        <v>65</v>
      </c>
    </row>
    <row r="25" spans="1:14" ht="15" customHeight="1">
      <c r="A25" s="21">
        <f t="shared" si="2"/>
        <v>22</v>
      </c>
      <c r="B25" s="22" t="s">
        <v>117</v>
      </c>
      <c r="C25" s="22" t="s">
        <v>120</v>
      </c>
      <c r="D25" s="22" t="s">
        <v>121</v>
      </c>
      <c r="E25" s="22" t="s">
        <v>12</v>
      </c>
      <c r="F25" s="23" t="s">
        <v>122</v>
      </c>
      <c r="G25" s="22">
        <v>18</v>
      </c>
      <c r="H25" s="22">
        <v>308</v>
      </c>
      <c r="I25" s="22">
        <v>308</v>
      </c>
      <c r="J25" s="22">
        <v>200</v>
      </c>
      <c r="K25" s="24">
        <v>2.75</v>
      </c>
      <c r="L25" s="24">
        <f t="shared" si="0"/>
        <v>54</v>
      </c>
      <c r="M25" s="25">
        <f t="shared" si="1"/>
        <v>901</v>
      </c>
      <c r="N25" s="26" t="s">
        <v>123</v>
      </c>
    </row>
    <row r="26" spans="1:14" ht="15" customHeight="1">
      <c r="A26" s="21">
        <f t="shared" si="2"/>
        <v>23</v>
      </c>
      <c r="B26" s="22" t="s">
        <v>117</v>
      </c>
      <c r="C26" s="22" t="s">
        <v>124</v>
      </c>
      <c r="D26" s="22" t="s">
        <v>125</v>
      </c>
      <c r="E26" s="22" t="s">
        <v>12</v>
      </c>
      <c r="F26" s="23" t="s">
        <v>36</v>
      </c>
      <c r="G26" s="22">
        <v>20</v>
      </c>
      <c r="H26" s="22">
        <v>300</v>
      </c>
      <c r="I26" s="22">
        <v>300</v>
      </c>
      <c r="J26" s="22">
        <v>220</v>
      </c>
      <c r="K26" s="24">
        <v>2.75</v>
      </c>
      <c r="L26" s="24">
        <f t="shared" si="0"/>
        <v>60</v>
      </c>
      <c r="M26" s="25">
        <f t="shared" si="1"/>
        <v>885</v>
      </c>
      <c r="N26" s="26" t="s">
        <v>126</v>
      </c>
    </row>
    <row r="27" spans="1:14" ht="15" customHeight="1">
      <c r="A27" s="21">
        <f t="shared" si="2"/>
        <v>24</v>
      </c>
      <c r="B27" s="22" t="s">
        <v>127</v>
      </c>
      <c r="C27" s="22" t="s">
        <v>128</v>
      </c>
      <c r="D27" s="22" t="s">
        <v>129</v>
      </c>
      <c r="E27" s="22" t="s">
        <v>12</v>
      </c>
      <c r="F27" s="23" t="s">
        <v>34</v>
      </c>
      <c r="G27" s="22">
        <v>33</v>
      </c>
      <c r="H27" s="22">
        <v>548</v>
      </c>
      <c r="I27" s="22">
        <v>548</v>
      </c>
      <c r="J27" s="22">
        <v>150</v>
      </c>
      <c r="K27" s="24">
        <v>2.75</v>
      </c>
      <c r="L27" s="24">
        <f t="shared" si="0"/>
        <v>99</v>
      </c>
      <c r="M27" s="25">
        <f t="shared" si="1"/>
        <v>1606</v>
      </c>
      <c r="N27" s="26" t="s">
        <v>35</v>
      </c>
    </row>
    <row r="28" spans="1:14" ht="15" customHeight="1">
      <c r="A28" s="21">
        <f t="shared" si="2"/>
        <v>25</v>
      </c>
      <c r="B28" s="22" t="s">
        <v>127</v>
      </c>
      <c r="C28" s="22" t="s">
        <v>130</v>
      </c>
      <c r="D28" s="22" t="s">
        <v>131</v>
      </c>
      <c r="E28" s="22" t="s">
        <v>12</v>
      </c>
      <c r="F28" s="23" t="s">
        <v>132</v>
      </c>
      <c r="G28" s="22">
        <v>35</v>
      </c>
      <c r="H28" s="22">
        <v>700</v>
      </c>
      <c r="I28" s="22">
        <v>700</v>
      </c>
      <c r="J28" s="22">
        <v>75</v>
      </c>
      <c r="K28" s="24">
        <v>2</v>
      </c>
      <c r="L28" s="24">
        <f t="shared" si="0"/>
        <v>105</v>
      </c>
      <c r="M28" s="25">
        <f t="shared" si="1"/>
        <v>1505</v>
      </c>
      <c r="N28" s="26" t="s">
        <v>133</v>
      </c>
    </row>
    <row r="29" spans="1:14" ht="15" customHeight="1">
      <c r="A29" s="21">
        <f t="shared" si="2"/>
        <v>26</v>
      </c>
      <c r="B29" s="22" t="s">
        <v>127</v>
      </c>
      <c r="C29" s="22" t="s">
        <v>134</v>
      </c>
      <c r="D29" s="22" t="s">
        <v>135</v>
      </c>
      <c r="E29" s="22" t="s">
        <v>12</v>
      </c>
      <c r="F29" s="23" t="s">
        <v>25</v>
      </c>
      <c r="G29" s="22">
        <v>45</v>
      </c>
      <c r="H29" s="22">
        <v>75</v>
      </c>
      <c r="I29" s="22">
        <v>75</v>
      </c>
      <c r="J29" s="22">
        <v>180</v>
      </c>
      <c r="K29" s="24">
        <v>2.75</v>
      </c>
      <c r="L29" s="24">
        <f t="shared" si="0"/>
        <v>135</v>
      </c>
      <c r="M29" s="25">
        <f t="shared" si="1"/>
        <v>341.25</v>
      </c>
      <c r="N29" s="26" t="s">
        <v>94</v>
      </c>
    </row>
    <row r="30" spans="1:14" ht="15" customHeight="1">
      <c r="A30" s="21">
        <f t="shared" si="2"/>
        <v>27</v>
      </c>
      <c r="B30" s="22" t="s">
        <v>127</v>
      </c>
      <c r="C30" s="22" t="s">
        <v>136</v>
      </c>
      <c r="D30" s="22" t="s">
        <v>137</v>
      </c>
      <c r="E30" s="22" t="s">
        <v>12</v>
      </c>
      <c r="F30" s="23" t="s">
        <v>38</v>
      </c>
      <c r="G30" s="22">
        <v>65</v>
      </c>
      <c r="H30" s="22">
        <v>114</v>
      </c>
      <c r="I30" s="22">
        <v>114</v>
      </c>
      <c r="J30" s="22">
        <v>240</v>
      </c>
      <c r="K30" s="24">
        <v>2.75</v>
      </c>
      <c r="L30" s="24">
        <f t="shared" si="0"/>
        <v>195</v>
      </c>
      <c r="M30" s="25">
        <f t="shared" si="1"/>
        <v>508.5</v>
      </c>
      <c r="N30" s="26" t="s">
        <v>39</v>
      </c>
    </row>
    <row r="31" spans="1:14" ht="15" customHeight="1">
      <c r="A31" s="21">
        <f t="shared" si="2"/>
        <v>28</v>
      </c>
      <c r="B31" s="22" t="s">
        <v>138</v>
      </c>
      <c r="C31" s="22" t="s">
        <v>139</v>
      </c>
      <c r="D31" s="22" t="s">
        <v>140</v>
      </c>
      <c r="E31" s="22" t="s">
        <v>12</v>
      </c>
      <c r="F31" s="23" t="s">
        <v>28</v>
      </c>
      <c r="G31" s="22">
        <v>11</v>
      </c>
      <c r="H31" s="22">
        <v>157</v>
      </c>
      <c r="I31" s="22">
        <v>157</v>
      </c>
      <c r="J31" s="22">
        <v>280</v>
      </c>
      <c r="K31" s="24">
        <v>3.25</v>
      </c>
      <c r="L31" s="24">
        <f t="shared" si="0"/>
        <v>33</v>
      </c>
      <c r="M31" s="25">
        <f t="shared" si="1"/>
        <v>543.25</v>
      </c>
      <c r="N31" s="26" t="s">
        <v>29</v>
      </c>
    </row>
    <row r="32" spans="1:14" ht="15" customHeight="1">
      <c r="A32" s="21">
        <f t="shared" si="2"/>
        <v>29</v>
      </c>
      <c r="B32" s="22" t="s">
        <v>138</v>
      </c>
      <c r="C32" s="22" t="s">
        <v>141</v>
      </c>
      <c r="D32" s="22" t="s">
        <v>142</v>
      </c>
      <c r="E32" s="22" t="s">
        <v>12</v>
      </c>
      <c r="F32" s="23" t="s">
        <v>143</v>
      </c>
      <c r="G32" s="22">
        <v>17</v>
      </c>
      <c r="H32" s="22">
        <v>197</v>
      </c>
      <c r="I32" s="22">
        <v>197</v>
      </c>
      <c r="J32" s="22">
        <v>225</v>
      </c>
      <c r="K32" s="24">
        <v>2.75</v>
      </c>
      <c r="L32" s="24">
        <f t="shared" si="0"/>
        <v>51</v>
      </c>
      <c r="M32" s="25">
        <f t="shared" si="1"/>
        <v>592.75</v>
      </c>
      <c r="N32" s="26" t="s">
        <v>144</v>
      </c>
    </row>
    <row r="33" spans="1:14" ht="15" customHeight="1">
      <c r="A33" s="21">
        <f t="shared" si="2"/>
        <v>30</v>
      </c>
      <c r="B33" s="22" t="s">
        <v>145</v>
      </c>
      <c r="C33" s="22" t="s">
        <v>146</v>
      </c>
      <c r="D33" s="22" t="s">
        <v>147</v>
      </c>
      <c r="E33" s="22" t="s">
        <v>12</v>
      </c>
      <c r="F33" s="23" t="s">
        <v>33</v>
      </c>
      <c r="G33" s="22">
        <v>62</v>
      </c>
      <c r="H33" s="22">
        <v>100</v>
      </c>
      <c r="I33" s="22">
        <v>100</v>
      </c>
      <c r="J33" s="22">
        <v>220</v>
      </c>
      <c r="K33" s="24">
        <v>2.75</v>
      </c>
      <c r="L33" s="24">
        <f t="shared" si="0"/>
        <v>186</v>
      </c>
      <c r="M33" s="25">
        <f t="shared" si="1"/>
        <v>461</v>
      </c>
      <c r="N33" s="26" t="s">
        <v>148</v>
      </c>
    </row>
    <row r="34" spans="1:14" ht="15" customHeight="1">
      <c r="A34" s="21">
        <f t="shared" si="2"/>
        <v>31</v>
      </c>
      <c r="B34" s="22" t="s">
        <v>145</v>
      </c>
      <c r="C34" s="22" t="s">
        <v>149</v>
      </c>
      <c r="D34" s="22" t="s">
        <v>150</v>
      </c>
      <c r="E34" s="22" t="s">
        <v>12</v>
      </c>
      <c r="F34" s="23" t="s">
        <v>38</v>
      </c>
      <c r="G34" s="22">
        <v>8</v>
      </c>
      <c r="H34" s="22">
        <v>16</v>
      </c>
      <c r="I34" s="22">
        <v>16</v>
      </c>
      <c r="J34" s="22">
        <v>240</v>
      </c>
      <c r="K34" s="24">
        <v>2.75</v>
      </c>
      <c r="L34" s="24">
        <f t="shared" si="0"/>
        <v>24</v>
      </c>
      <c r="M34" s="25">
        <f t="shared" si="1"/>
        <v>68</v>
      </c>
      <c r="N34" s="26" t="s">
        <v>39</v>
      </c>
    </row>
    <row r="35" spans="1:14" ht="15" customHeight="1">
      <c r="A35" s="21">
        <f t="shared" si="2"/>
        <v>32</v>
      </c>
      <c r="B35" s="22" t="s">
        <v>145</v>
      </c>
      <c r="C35" s="22" t="s">
        <v>151</v>
      </c>
      <c r="D35" s="22" t="s">
        <v>152</v>
      </c>
      <c r="E35" s="22" t="s">
        <v>12</v>
      </c>
      <c r="F35" s="23" t="s">
        <v>153</v>
      </c>
      <c r="G35" s="22">
        <v>22</v>
      </c>
      <c r="H35" s="22">
        <v>152</v>
      </c>
      <c r="I35" s="22">
        <v>152</v>
      </c>
      <c r="J35" s="22">
        <v>140</v>
      </c>
      <c r="K35" s="24">
        <v>2.75</v>
      </c>
      <c r="L35" s="24">
        <f t="shared" si="0"/>
        <v>66</v>
      </c>
      <c r="M35" s="25">
        <f t="shared" si="1"/>
        <v>484</v>
      </c>
      <c r="N35" s="26" t="s">
        <v>154</v>
      </c>
    </row>
    <row r="36" spans="1:14" ht="15" customHeight="1">
      <c r="A36" s="21">
        <f t="shared" si="2"/>
        <v>33</v>
      </c>
      <c r="B36" s="22" t="s">
        <v>155</v>
      </c>
      <c r="C36" s="22" t="s">
        <v>156</v>
      </c>
      <c r="D36" s="22" t="s">
        <v>157</v>
      </c>
      <c r="E36" s="22" t="s">
        <v>12</v>
      </c>
      <c r="F36" s="23" t="s">
        <v>36</v>
      </c>
      <c r="G36" s="22">
        <v>24</v>
      </c>
      <c r="H36" s="22">
        <v>407</v>
      </c>
      <c r="I36" s="22">
        <v>407</v>
      </c>
      <c r="J36" s="22">
        <v>220</v>
      </c>
      <c r="K36" s="24">
        <v>2.75</v>
      </c>
      <c r="L36" s="24">
        <f t="shared" ref="L36:L52" si="3">G36*3</f>
        <v>72</v>
      </c>
      <c r="M36" s="25">
        <f t="shared" ref="M36:M52" si="4">I36*K36+L36</f>
        <v>1191.25</v>
      </c>
      <c r="N36" s="26" t="s">
        <v>158</v>
      </c>
    </row>
    <row r="37" spans="1:14" ht="15" customHeight="1">
      <c r="A37" s="21">
        <f t="shared" si="2"/>
        <v>34</v>
      </c>
      <c r="B37" s="22" t="s">
        <v>155</v>
      </c>
      <c r="C37" s="22" t="s">
        <v>159</v>
      </c>
      <c r="D37" s="22" t="s">
        <v>160</v>
      </c>
      <c r="E37" s="22" t="s">
        <v>12</v>
      </c>
      <c r="F37" s="23" t="s">
        <v>37</v>
      </c>
      <c r="G37" s="22">
        <v>10</v>
      </c>
      <c r="H37" s="22">
        <v>104</v>
      </c>
      <c r="I37" s="22">
        <v>104</v>
      </c>
      <c r="J37" s="22">
        <v>60</v>
      </c>
      <c r="K37" s="24">
        <v>2</v>
      </c>
      <c r="L37" s="24">
        <f t="shared" si="3"/>
        <v>30</v>
      </c>
      <c r="M37" s="25">
        <f t="shared" si="4"/>
        <v>238</v>
      </c>
      <c r="N37" s="26" t="s">
        <v>60</v>
      </c>
    </row>
    <row r="38" spans="1:14" ht="15" customHeight="1">
      <c r="A38" s="21">
        <f t="shared" si="2"/>
        <v>35</v>
      </c>
      <c r="B38" s="22" t="s">
        <v>155</v>
      </c>
      <c r="C38" s="22" t="s">
        <v>161</v>
      </c>
      <c r="D38" s="22" t="s">
        <v>162</v>
      </c>
      <c r="E38" s="22" t="s">
        <v>12</v>
      </c>
      <c r="F38" s="23" t="s">
        <v>28</v>
      </c>
      <c r="G38" s="22">
        <v>5</v>
      </c>
      <c r="H38" s="22">
        <v>50</v>
      </c>
      <c r="I38" s="22">
        <v>50</v>
      </c>
      <c r="J38" s="22">
        <v>280</v>
      </c>
      <c r="K38" s="24">
        <v>3.25</v>
      </c>
      <c r="L38" s="24">
        <f t="shared" si="3"/>
        <v>15</v>
      </c>
      <c r="M38" s="25">
        <f t="shared" si="4"/>
        <v>177.5</v>
      </c>
      <c r="N38" s="26" t="s">
        <v>29</v>
      </c>
    </row>
    <row r="39" spans="1:14" ht="15" customHeight="1">
      <c r="A39" s="21">
        <f t="shared" si="2"/>
        <v>36</v>
      </c>
      <c r="B39" s="22" t="s">
        <v>155</v>
      </c>
      <c r="C39" s="22" t="s">
        <v>163</v>
      </c>
      <c r="D39" s="22" t="s">
        <v>164</v>
      </c>
      <c r="E39" s="22" t="s">
        <v>12</v>
      </c>
      <c r="F39" s="23" t="s">
        <v>132</v>
      </c>
      <c r="G39" s="22">
        <v>1</v>
      </c>
      <c r="H39" s="22">
        <v>6</v>
      </c>
      <c r="I39" s="22">
        <v>50</v>
      </c>
      <c r="J39" s="22">
        <v>75</v>
      </c>
      <c r="K39" s="24">
        <v>2</v>
      </c>
      <c r="L39" s="24">
        <f t="shared" si="3"/>
        <v>3</v>
      </c>
      <c r="M39" s="25">
        <f t="shared" si="4"/>
        <v>103</v>
      </c>
      <c r="N39" s="26" t="s">
        <v>133</v>
      </c>
    </row>
    <row r="40" spans="1:14" ht="15" customHeight="1">
      <c r="A40" s="21">
        <f t="shared" si="2"/>
        <v>37</v>
      </c>
      <c r="B40" s="22" t="s">
        <v>155</v>
      </c>
      <c r="C40" s="22" t="s">
        <v>165</v>
      </c>
      <c r="D40" s="22" t="s">
        <v>166</v>
      </c>
      <c r="E40" s="22" t="s">
        <v>12</v>
      </c>
      <c r="F40" s="23" t="s">
        <v>167</v>
      </c>
      <c r="G40" s="22">
        <v>33</v>
      </c>
      <c r="H40" s="22">
        <v>625</v>
      </c>
      <c r="I40" s="22">
        <v>625</v>
      </c>
      <c r="J40" s="22">
        <v>295</v>
      </c>
      <c r="K40" s="24">
        <v>3.25</v>
      </c>
      <c r="L40" s="24">
        <f t="shared" si="3"/>
        <v>99</v>
      </c>
      <c r="M40" s="25">
        <f t="shared" si="4"/>
        <v>2130.25</v>
      </c>
      <c r="N40" s="26" t="s">
        <v>168</v>
      </c>
    </row>
    <row r="41" spans="1:14" ht="15" customHeight="1">
      <c r="A41" s="21">
        <f t="shared" si="2"/>
        <v>38</v>
      </c>
      <c r="B41" s="22" t="s">
        <v>155</v>
      </c>
      <c r="C41" s="22" t="s">
        <v>169</v>
      </c>
      <c r="D41" s="22" t="s">
        <v>170</v>
      </c>
      <c r="E41" s="22" t="s">
        <v>12</v>
      </c>
      <c r="F41" s="23" t="s">
        <v>171</v>
      </c>
      <c r="G41" s="22">
        <v>14</v>
      </c>
      <c r="H41" s="22">
        <v>202</v>
      </c>
      <c r="I41" s="22">
        <v>202</v>
      </c>
      <c r="J41" s="22">
        <v>10</v>
      </c>
      <c r="K41" s="24">
        <v>2</v>
      </c>
      <c r="L41" s="24">
        <f t="shared" si="3"/>
        <v>42</v>
      </c>
      <c r="M41" s="25">
        <f t="shared" si="4"/>
        <v>446</v>
      </c>
      <c r="N41" s="26" t="s">
        <v>172</v>
      </c>
    </row>
    <row r="42" spans="1:14" ht="15" customHeight="1">
      <c r="A42" s="21">
        <f t="shared" si="2"/>
        <v>39</v>
      </c>
      <c r="B42" s="22" t="s">
        <v>155</v>
      </c>
      <c r="C42" s="22" t="s">
        <v>173</v>
      </c>
      <c r="D42" s="22" t="s">
        <v>174</v>
      </c>
      <c r="E42" s="22" t="s">
        <v>12</v>
      </c>
      <c r="F42" s="23" t="s">
        <v>49</v>
      </c>
      <c r="G42" s="22">
        <v>5</v>
      </c>
      <c r="H42" s="22">
        <v>68</v>
      </c>
      <c r="I42" s="22">
        <v>98</v>
      </c>
      <c r="J42" s="22">
        <v>15</v>
      </c>
      <c r="K42" s="24">
        <v>2</v>
      </c>
      <c r="L42" s="24">
        <f t="shared" si="3"/>
        <v>15</v>
      </c>
      <c r="M42" s="25">
        <f t="shared" si="4"/>
        <v>211</v>
      </c>
      <c r="N42" s="26" t="s">
        <v>50</v>
      </c>
    </row>
    <row r="43" spans="1:14" ht="15" customHeight="1">
      <c r="A43" s="21">
        <f t="shared" si="2"/>
        <v>40</v>
      </c>
      <c r="B43" s="22" t="s">
        <v>155</v>
      </c>
      <c r="C43" s="22" t="s">
        <v>175</v>
      </c>
      <c r="D43" s="22" t="s">
        <v>176</v>
      </c>
      <c r="E43" s="22" t="s">
        <v>12</v>
      </c>
      <c r="F43" s="23" t="s">
        <v>33</v>
      </c>
      <c r="G43" s="22">
        <v>3</v>
      </c>
      <c r="H43" s="22">
        <v>18</v>
      </c>
      <c r="I43" s="22">
        <v>18</v>
      </c>
      <c r="J43" s="22">
        <v>220</v>
      </c>
      <c r="K43" s="24">
        <v>2.75</v>
      </c>
      <c r="L43" s="24">
        <f t="shared" si="3"/>
        <v>9</v>
      </c>
      <c r="M43" s="25">
        <f t="shared" si="4"/>
        <v>58.5</v>
      </c>
      <c r="N43" s="26" t="s">
        <v>148</v>
      </c>
    </row>
    <row r="44" spans="1:14" ht="15" customHeight="1">
      <c r="A44" s="21">
        <f t="shared" si="2"/>
        <v>41</v>
      </c>
      <c r="B44" s="22" t="s">
        <v>155</v>
      </c>
      <c r="C44" s="22" t="s">
        <v>177</v>
      </c>
      <c r="D44" s="22" t="s">
        <v>178</v>
      </c>
      <c r="E44" s="22" t="s">
        <v>12</v>
      </c>
      <c r="F44" s="23" t="s">
        <v>153</v>
      </c>
      <c r="G44" s="22">
        <v>100</v>
      </c>
      <c r="H44" s="22">
        <v>2500</v>
      </c>
      <c r="I44" s="22">
        <v>2500</v>
      </c>
      <c r="J44" s="22">
        <v>140</v>
      </c>
      <c r="K44" s="24">
        <v>2.75</v>
      </c>
      <c r="L44" s="24">
        <f t="shared" si="3"/>
        <v>300</v>
      </c>
      <c r="M44" s="25">
        <f t="shared" si="4"/>
        <v>7175</v>
      </c>
      <c r="N44" s="26" t="s">
        <v>154</v>
      </c>
    </row>
    <row r="45" spans="1:14" ht="15" customHeight="1">
      <c r="A45" s="21">
        <f t="shared" si="2"/>
        <v>42</v>
      </c>
      <c r="B45" s="22" t="s">
        <v>155</v>
      </c>
      <c r="C45" s="22" t="s">
        <v>179</v>
      </c>
      <c r="D45" s="22" t="s">
        <v>180</v>
      </c>
      <c r="E45" s="22" t="s">
        <v>12</v>
      </c>
      <c r="F45" s="23" t="s">
        <v>153</v>
      </c>
      <c r="G45" s="22">
        <v>13</v>
      </c>
      <c r="H45" s="22">
        <v>172</v>
      </c>
      <c r="I45" s="22">
        <v>172</v>
      </c>
      <c r="J45" s="22">
        <v>140</v>
      </c>
      <c r="K45" s="24">
        <v>2.75</v>
      </c>
      <c r="L45" s="24">
        <f t="shared" si="3"/>
        <v>39</v>
      </c>
      <c r="M45" s="25">
        <f t="shared" si="4"/>
        <v>512</v>
      </c>
      <c r="N45" s="26" t="s">
        <v>154</v>
      </c>
    </row>
    <row r="46" spans="1:14" ht="15" customHeight="1">
      <c r="A46" s="21">
        <f t="shared" si="2"/>
        <v>43</v>
      </c>
      <c r="B46" s="22" t="s">
        <v>155</v>
      </c>
      <c r="C46" s="22" t="s">
        <v>181</v>
      </c>
      <c r="D46" s="22" t="s">
        <v>182</v>
      </c>
      <c r="E46" s="22" t="s">
        <v>12</v>
      </c>
      <c r="F46" s="23" t="s">
        <v>27</v>
      </c>
      <c r="G46" s="22">
        <v>11</v>
      </c>
      <c r="H46" s="22">
        <v>275</v>
      </c>
      <c r="I46" s="22">
        <v>275</v>
      </c>
      <c r="J46" s="22">
        <v>210</v>
      </c>
      <c r="K46" s="24">
        <v>2.75</v>
      </c>
      <c r="L46" s="24">
        <f t="shared" si="3"/>
        <v>33</v>
      </c>
      <c r="M46" s="25">
        <f t="shared" si="4"/>
        <v>789.25</v>
      </c>
      <c r="N46" s="26" t="s">
        <v>183</v>
      </c>
    </row>
    <row r="47" spans="1:14" ht="15" customHeight="1">
      <c r="A47" s="21">
        <f t="shared" si="2"/>
        <v>44</v>
      </c>
      <c r="B47" s="22" t="s">
        <v>155</v>
      </c>
      <c r="C47" s="22" t="s">
        <v>184</v>
      </c>
      <c r="D47" s="22" t="s">
        <v>185</v>
      </c>
      <c r="E47" s="22" t="s">
        <v>12</v>
      </c>
      <c r="F47" s="23" t="s">
        <v>25</v>
      </c>
      <c r="G47" s="22">
        <v>52</v>
      </c>
      <c r="H47" s="22">
        <v>1300</v>
      </c>
      <c r="I47" s="22">
        <v>1300</v>
      </c>
      <c r="J47" s="22">
        <v>180</v>
      </c>
      <c r="K47" s="24">
        <v>2.75</v>
      </c>
      <c r="L47" s="24">
        <f t="shared" si="3"/>
        <v>156</v>
      </c>
      <c r="M47" s="25">
        <f t="shared" si="4"/>
        <v>3731</v>
      </c>
      <c r="N47" s="26" t="s">
        <v>94</v>
      </c>
    </row>
    <row r="48" spans="1:14" ht="15" customHeight="1">
      <c r="A48" s="21">
        <f t="shared" si="2"/>
        <v>45</v>
      </c>
      <c r="B48" s="22" t="s">
        <v>155</v>
      </c>
      <c r="C48" s="22" t="s">
        <v>186</v>
      </c>
      <c r="D48" s="22" t="s">
        <v>187</v>
      </c>
      <c r="E48" s="22" t="s">
        <v>12</v>
      </c>
      <c r="F48" s="23" t="s">
        <v>132</v>
      </c>
      <c r="G48" s="22">
        <v>10</v>
      </c>
      <c r="H48" s="22">
        <v>250</v>
      </c>
      <c r="I48" s="22">
        <v>250</v>
      </c>
      <c r="J48" s="22">
        <v>75</v>
      </c>
      <c r="K48" s="24">
        <v>2</v>
      </c>
      <c r="L48" s="24">
        <f t="shared" si="3"/>
        <v>30</v>
      </c>
      <c r="M48" s="25">
        <f t="shared" si="4"/>
        <v>530</v>
      </c>
      <c r="N48" s="26" t="s">
        <v>133</v>
      </c>
    </row>
    <row r="49" spans="1:15" ht="15" customHeight="1">
      <c r="A49" s="21">
        <f t="shared" si="2"/>
        <v>46</v>
      </c>
      <c r="B49" s="22" t="s">
        <v>155</v>
      </c>
      <c r="C49" s="22" t="s">
        <v>188</v>
      </c>
      <c r="D49" s="22" t="s">
        <v>189</v>
      </c>
      <c r="E49" s="22" t="s">
        <v>12</v>
      </c>
      <c r="F49" s="23" t="s">
        <v>190</v>
      </c>
      <c r="G49" s="22">
        <v>41</v>
      </c>
      <c r="H49" s="22">
        <v>835</v>
      </c>
      <c r="I49" s="22">
        <v>835</v>
      </c>
      <c r="J49" s="22">
        <v>270</v>
      </c>
      <c r="K49" s="24">
        <v>3.25</v>
      </c>
      <c r="L49" s="24">
        <f t="shared" si="3"/>
        <v>123</v>
      </c>
      <c r="M49" s="25">
        <f t="shared" si="4"/>
        <v>2836.75</v>
      </c>
      <c r="N49" s="26" t="s">
        <v>191</v>
      </c>
    </row>
    <row r="50" spans="1:15" ht="15" customHeight="1">
      <c r="A50" s="21">
        <f t="shared" si="2"/>
        <v>47</v>
      </c>
      <c r="B50" s="22" t="s">
        <v>155</v>
      </c>
      <c r="C50" s="22" t="s">
        <v>192</v>
      </c>
      <c r="D50" s="22" t="s">
        <v>193</v>
      </c>
      <c r="E50" s="22" t="s">
        <v>12</v>
      </c>
      <c r="F50" s="23" t="s">
        <v>153</v>
      </c>
      <c r="G50" s="22">
        <v>1</v>
      </c>
      <c r="H50" s="22">
        <v>16</v>
      </c>
      <c r="I50" s="22">
        <v>16</v>
      </c>
      <c r="J50" s="22">
        <v>140</v>
      </c>
      <c r="K50" s="24">
        <v>2.75</v>
      </c>
      <c r="L50" s="24">
        <f t="shared" si="3"/>
        <v>3</v>
      </c>
      <c r="M50" s="25">
        <f t="shared" si="4"/>
        <v>47</v>
      </c>
      <c r="N50" s="26" t="s">
        <v>154</v>
      </c>
    </row>
    <row r="51" spans="1:15" ht="15" customHeight="1">
      <c r="A51" s="21">
        <f t="shared" si="2"/>
        <v>48</v>
      </c>
      <c r="B51" s="22" t="s">
        <v>155</v>
      </c>
      <c r="C51" s="22" t="s">
        <v>194</v>
      </c>
      <c r="D51" s="22" t="s">
        <v>195</v>
      </c>
      <c r="E51" s="22" t="s">
        <v>12</v>
      </c>
      <c r="F51" s="23" t="s">
        <v>33</v>
      </c>
      <c r="G51" s="22">
        <v>8</v>
      </c>
      <c r="H51" s="22">
        <v>50</v>
      </c>
      <c r="I51" s="22">
        <v>50</v>
      </c>
      <c r="J51" s="22">
        <v>220</v>
      </c>
      <c r="K51" s="24">
        <v>2.75</v>
      </c>
      <c r="L51" s="24">
        <f t="shared" si="3"/>
        <v>24</v>
      </c>
      <c r="M51" s="25">
        <f t="shared" si="4"/>
        <v>161.5</v>
      </c>
      <c r="N51" s="26" t="s">
        <v>148</v>
      </c>
    </row>
    <row r="52" spans="1:15" ht="15" customHeight="1" thickBot="1">
      <c r="A52" s="21">
        <f t="shared" si="2"/>
        <v>49</v>
      </c>
      <c r="B52" s="27" t="s">
        <v>155</v>
      </c>
      <c r="C52" s="27" t="s">
        <v>196</v>
      </c>
      <c r="D52" s="27" t="s">
        <v>197</v>
      </c>
      <c r="E52" s="27" t="s">
        <v>12</v>
      </c>
      <c r="F52" s="28" t="s">
        <v>198</v>
      </c>
      <c r="G52" s="27">
        <v>27</v>
      </c>
      <c r="H52" s="27">
        <v>612</v>
      </c>
      <c r="I52" s="27">
        <v>612</v>
      </c>
      <c r="J52" s="27">
        <v>80</v>
      </c>
      <c r="K52" s="29">
        <v>2</v>
      </c>
      <c r="L52" s="29">
        <f t="shared" si="3"/>
        <v>81</v>
      </c>
      <c r="M52" s="30">
        <f t="shared" si="4"/>
        <v>1305</v>
      </c>
      <c r="N52" s="26" t="s">
        <v>199</v>
      </c>
    </row>
    <row r="53" spans="1:15" s="41" customFormat="1" ht="15" customHeight="1" thickBot="1">
      <c r="A53" s="57" t="s">
        <v>200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9"/>
      <c r="M53" s="39">
        <f>ROUND(SUM(M4:M52),0)</f>
        <v>56159</v>
      </c>
      <c r="N53" s="40"/>
    </row>
    <row r="54" spans="1:15" ht="15" customHeight="1" thickBot="1">
      <c r="A54" s="32"/>
      <c r="B54" s="31"/>
      <c r="C54" s="31"/>
      <c r="D54" s="31"/>
      <c r="E54" s="31"/>
      <c r="F54" s="33"/>
      <c r="G54" s="34">
        <f>SUM(G4:G52)</f>
        <v>1167</v>
      </c>
      <c r="H54" s="34">
        <f>SUM(H4:H52)</f>
        <v>17552</v>
      </c>
      <c r="I54" s="31"/>
      <c r="J54" s="31"/>
      <c r="K54" s="35"/>
      <c r="L54" s="35"/>
      <c r="M54" s="35"/>
      <c r="N54" s="31"/>
    </row>
    <row r="55" spans="1:15" ht="30" customHeight="1" thickBot="1">
      <c r="A55" s="42" t="s">
        <v>15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11" t="s">
        <v>26</v>
      </c>
    </row>
    <row r="56" spans="1:15" ht="30" customHeight="1" thickBot="1">
      <c r="A56" s="45" t="s">
        <v>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7"/>
      <c r="N56" s="36"/>
      <c r="O56" s="37"/>
    </row>
  </sheetData>
  <sortState ref="B4:N52">
    <sortCondition ref="B4:B52"/>
    <sortCondition ref="C4:C52"/>
  </sortState>
  <mergeCells count="7">
    <mergeCell ref="A55:M55"/>
    <mergeCell ref="A56:M56"/>
    <mergeCell ref="I2:M2"/>
    <mergeCell ref="I1:M1"/>
    <mergeCell ref="A1:H1"/>
    <mergeCell ref="A2:H2"/>
    <mergeCell ref="A53:L53"/>
  </mergeCells>
  <conditionalFormatting sqref="D55:D1048576 D1:D2">
    <cfRule type="duplicateValues" dxfId="0" priority="14"/>
  </conditionalFormatting>
  <pageMargins left="0.51181102362204722" right="0.31496062992125984" top="0.36" bottom="0.45" header="0.19685039370078741" footer="0.18"/>
  <pageSetup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1" t="s">
        <v>14</v>
      </c>
      <c r="B1" s="2" t="s">
        <v>16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4" t="s">
        <v>13</v>
      </c>
    </row>
    <row r="2" spans="1:14">
      <c r="A2" s="5">
        <v>1</v>
      </c>
      <c r="B2" s="6" t="s">
        <v>17</v>
      </c>
      <c r="C2" s="6" t="s">
        <v>21</v>
      </c>
      <c r="D2" s="6" t="s">
        <v>20</v>
      </c>
      <c r="E2" s="7" t="s">
        <v>12</v>
      </c>
      <c r="F2" s="8" t="s">
        <v>19</v>
      </c>
      <c r="G2" s="6">
        <v>5</v>
      </c>
      <c r="H2" s="6">
        <v>60</v>
      </c>
      <c r="I2" s="6"/>
      <c r="J2" s="6"/>
      <c r="K2" s="6"/>
      <c r="L2" s="6">
        <f>G2*3</f>
        <v>15</v>
      </c>
      <c r="M2" s="9"/>
      <c r="N2" s="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2024-09-05T13:26:15Z</cp:lastPrinted>
  <dcterms:created xsi:type="dcterms:W3CDTF">2022-09-03T07:55:33Z</dcterms:created>
  <dcterms:modified xsi:type="dcterms:W3CDTF">2024-09-07T10:30:21Z</dcterms:modified>
</cp:coreProperties>
</file>