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1" i="1"/>
  <c r="J4"/>
  <c r="G14"/>
  <c r="H5"/>
  <c r="J5" s="1"/>
  <c r="H6"/>
  <c r="J6" s="1"/>
  <c r="H7"/>
  <c r="J7" s="1"/>
  <c r="H8"/>
  <c r="J8" s="1"/>
  <c r="H9"/>
  <c r="J9" s="1"/>
  <c r="H10"/>
  <c r="J10" s="1"/>
  <c r="H4"/>
</calcChain>
</file>

<file path=xl/sharedStrings.xml><?xml version="1.0" encoding="utf-8"?>
<sst xmlns="http://schemas.openxmlformats.org/spreadsheetml/2006/main" count="51" uniqueCount="45">
  <si>
    <t>02/3/2026</t>
  </si>
  <si>
    <t>250017</t>
  </si>
  <si>
    <t>06/3/2026</t>
  </si>
  <si>
    <t>173</t>
  </si>
  <si>
    <t>09/3/2026</t>
  </si>
  <si>
    <t>175</t>
  </si>
  <si>
    <t>12/3/2026</t>
  </si>
  <si>
    <t>208</t>
  </si>
  <si>
    <t>14/3/2026</t>
  </si>
  <si>
    <t>169</t>
  </si>
  <si>
    <t>24/3/2026</t>
  </si>
  <si>
    <t>222</t>
  </si>
  <si>
    <t>18/3/2026</t>
  </si>
  <si>
    <t>069</t>
  </si>
  <si>
    <t>MAHANGA</t>
  </si>
  <si>
    <t>NUAPATNA</t>
  </si>
  <si>
    <t>GOP</t>
  </si>
  <si>
    <t>KAMAKHYANAGAR</t>
  </si>
  <si>
    <t>BHUBAN</t>
  </si>
  <si>
    <t>NARSINGHPUR</t>
  </si>
  <si>
    <t>DASPALLA</t>
  </si>
  <si>
    <t>CTC</t>
  </si>
  <si>
    <t>DO/17301</t>
  </si>
  <si>
    <t>DO/17430</t>
  </si>
  <si>
    <t>DO/17493</t>
  </si>
  <si>
    <t>DO/17685</t>
  </si>
  <si>
    <t>DO/17776</t>
  </si>
  <si>
    <t>DO/18207</t>
  </si>
  <si>
    <t>MA/12724</t>
  </si>
  <si>
    <t>SL</t>
  </si>
  <si>
    <t>DATE</t>
  </si>
  <si>
    <t>LR NO</t>
  </si>
  <si>
    <t>INV NO</t>
  </si>
  <si>
    <t>TO</t>
  </si>
  <si>
    <t>FROM</t>
  </si>
  <si>
    <t>CASE</t>
  </si>
  <si>
    <t>RATE</t>
  </si>
  <si>
    <t>LR.CH</t>
  </si>
  <si>
    <t>AMOUNT</t>
  </si>
  <si>
    <t>INVOICE
PRAGATI LOGISTICS,SAMANTA SAHI KHUNTIA LANE,8984191006
GST No:21AGHPB9356M1Z9</t>
  </si>
  <si>
    <t xml:space="preserve">R S TRADERS
Address:CHOUDHUARY BAZAR BUXIBAZAR CUTTACK ,9937087400
GST No:21AATFR9104R1ZI
</t>
  </si>
  <si>
    <t>Thanking you for your business.
PRAGATI LOGISTICS</t>
  </si>
  <si>
    <t>Kindly, verify &amp; confirm within 7 days, else GST will be filed by 20th APRIL, 2026.
GST to be paid by Consignor under Reverse Charge Mechanism(RCM) as per GST.</t>
  </si>
  <si>
    <t>(RUPEES SEVEN THOUSAND SEVEN HUNDRED SEVENTY SEVEN ONLY)</t>
  </si>
  <si>
    <t xml:space="preserve">Bill Date: 31/03/2026
Bill NO : 29891
Total Amount : 7777.00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</si>
</sst>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66676</xdr:rowOff>
    </xdr:from>
    <xdr:to>
      <xdr:col>6</xdr:col>
      <xdr:colOff>266700</xdr:colOff>
      <xdr:row>0</xdr:row>
      <xdr:rowOff>904876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6"/>
          <a:ext cx="37147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140625" customWidth="1"/>
    <col min="9" max="9" width="7.85546875" customWidth="1"/>
  </cols>
  <sheetData>
    <row r="1" spans="1:10" s="1" customFormat="1" ht="75" customHeight="1">
      <c r="A1" s="17"/>
      <c r="B1" s="18"/>
      <c r="C1" s="18"/>
      <c r="D1" s="18"/>
      <c r="E1" s="18"/>
      <c r="F1" s="18"/>
      <c r="G1" s="19"/>
      <c r="H1" s="20" t="s">
        <v>39</v>
      </c>
      <c r="I1" s="21"/>
      <c r="J1" s="21"/>
    </row>
    <row r="2" spans="1:10" s="1" customFormat="1" ht="72.75" customHeight="1">
      <c r="A2" s="22" t="s">
        <v>40</v>
      </c>
      <c r="B2" s="23"/>
      <c r="C2" s="23"/>
      <c r="D2" s="23"/>
      <c r="E2" s="23"/>
      <c r="F2" s="23"/>
      <c r="G2" s="24"/>
      <c r="H2" s="25" t="s">
        <v>44</v>
      </c>
      <c r="I2" s="26"/>
      <c r="J2" s="26"/>
    </row>
    <row r="3" spans="1:10" s="5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34</v>
      </c>
      <c r="F3" s="4" t="s">
        <v>33</v>
      </c>
      <c r="G3" s="4" t="s">
        <v>35</v>
      </c>
      <c r="H3" s="6" t="s">
        <v>36</v>
      </c>
      <c r="I3" s="6" t="s">
        <v>37</v>
      </c>
      <c r="J3" s="6" t="s">
        <v>38</v>
      </c>
    </row>
    <row r="4" spans="1:10">
      <c r="A4" s="2">
        <v>1</v>
      </c>
      <c r="B4" s="2" t="s">
        <v>0</v>
      </c>
      <c r="C4" s="2" t="s">
        <v>22</v>
      </c>
      <c r="D4" s="2" t="s">
        <v>1</v>
      </c>
      <c r="E4" s="3" t="s">
        <v>21</v>
      </c>
      <c r="F4" s="2" t="s">
        <v>14</v>
      </c>
      <c r="G4" s="2">
        <v>16</v>
      </c>
      <c r="H4" s="7">
        <f>VLOOKUP(F4,'[1]R S TRADERS'!$C$4:$D$112,2,FALSE)</f>
        <v>79</v>
      </c>
      <c r="I4" s="7">
        <v>30</v>
      </c>
      <c r="J4" s="7">
        <f>G4*H4+I4</f>
        <v>1294</v>
      </c>
    </row>
    <row r="5" spans="1:10">
      <c r="A5" s="2">
        <v>2</v>
      </c>
      <c r="B5" s="2" t="s">
        <v>2</v>
      </c>
      <c r="C5" s="2" t="s">
        <v>23</v>
      </c>
      <c r="D5" s="2" t="s">
        <v>3</v>
      </c>
      <c r="E5" s="3" t="s">
        <v>21</v>
      </c>
      <c r="F5" s="2" t="s">
        <v>15</v>
      </c>
      <c r="G5" s="2">
        <v>18</v>
      </c>
      <c r="H5" s="7">
        <f>VLOOKUP(F5,'[1]R S TRADERS'!$C$4:$D$112,2,FALSE)</f>
        <v>80</v>
      </c>
      <c r="I5" s="7">
        <v>30</v>
      </c>
      <c r="J5" s="7">
        <f t="shared" ref="J5:J10" si="0">G5*H5+I5</f>
        <v>1470</v>
      </c>
    </row>
    <row r="6" spans="1:10">
      <c r="A6" s="2">
        <v>3</v>
      </c>
      <c r="B6" s="2" t="s">
        <v>4</v>
      </c>
      <c r="C6" s="2" t="s">
        <v>24</v>
      </c>
      <c r="D6" s="2" t="s">
        <v>5</v>
      </c>
      <c r="E6" s="3" t="s">
        <v>21</v>
      </c>
      <c r="F6" s="2" t="s">
        <v>16</v>
      </c>
      <c r="G6" s="2">
        <v>7</v>
      </c>
      <c r="H6" s="7">
        <f>VLOOKUP(F6,'[1]R S TRADERS'!$C$4:$D$112,2,FALSE)</f>
        <v>80</v>
      </c>
      <c r="I6" s="7">
        <v>30</v>
      </c>
      <c r="J6" s="7">
        <f t="shared" si="0"/>
        <v>590</v>
      </c>
    </row>
    <row r="7" spans="1:10">
      <c r="A7" s="2">
        <v>4</v>
      </c>
      <c r="B7" s="2" t="s">
        <v>6</v>
      </c>
      <c r="C7" s="2" t="s">
        <v>25</v>
      </c>
      <c r="D7" s="2" t="s">
        <v>7</v>
      </c>
      <c r="E7" s="3" t="s">
        <v>21</v>
      </c>
      <c r="F7" s="2" t="s">
        <v>17</v>
      </c>
      <c r="G7" s="2">
        <v>9</v>
      </c>
      <c r="H7" s="7">
        <f>VLOOKUP(F7,'[1]R S TRADERS'!$C$4:$D$112,2,FALSE)</f>
        <v>76</v>
      </c>
      <c r="I7" s="7">
        <v>30</v>
      </c>
      <c r="J7" s="7">
        <f t="shared" si="0"/>
        <v>714</v>
      </c>
    </row>
    <row r="8" spans="1:10">
      <c r="A8" s="2">
        <v>5</v>
      </c>
      <c r="B8" s="2" t="s">
        <v>8</v>
      </c>
      <c r="C8" s="2" t="s">
        <v>26</v>
      </c>
      <c r="D8" s="2" t="s">
        <v>9</v>
      </c>
      <c r="E8" s="3" t="s">
        <v>21</v>
      </c>
      <c r="F8" s="2" t="s">
        <v>18</v>
      </c>
      <c r="G8" s="2">
        <v>14</v>
      </c>
      <c r="H8" s="7">
        <f>VLOOKUP(F8,'[1]R S TRADERS'!$C$4:$D$112,2,FALSE)</f>
        <v>81</v>
      </c>
      <c r="I8" s="7">
        <v>30</v>
      </c>
      <c r="J8" s="7">
        <f t="shared" si="0"/>
        <v>1164</v>
      </c>
    </row>
    <row r="9" spans="1:10">
      <c r="A9" s="2">
        <v>6</v>
      </c>
      <c r="B9" s="2" t="s">
        <v>12</v>
      </c>
      <c r="C9" s="2" t="s">
        <v>28</v>
      </c>
      <c r="D9" s="2" t="s">
        <v>13</v>
      </c>
      <c r="E9" s="3" t="s">
        <v>21</v>
      </c>
      <c r="F9" s="2" t="s">
        <v>20</v>
      </c>
      <c r="G9" s="2">
        <v>11</v>
      </c>
      <c r="H9" s="7">
        <f>VLOOKUP(F9,'[1]R S TRADERS'!$C$4:$D$112,2,FALSE)</f>
        <v>76</v>
      </c>
      <c r="I9" s="7">
        <v>30</v>
      </c>
      <c r="J9" s="7">
        <f t="shared" si="0"/>
        <v>866</v>
      </c>
    </row>
    <row r="10" spans="1:10">
      <c r="A10" s="2">
        <v>7</v>
      </c>
      <c r="B10" s="2" t="s">
        <v>10</v>
      </c>
      <c r="C10" s="2" t="s">
        <v>27</v>
      </c>
      <c r="D10" s="2" t="s">
        <v>11</v>
      </c>
      <c r="E10" s="3" t="s">
        <v>21</v>
      </c>
      <c r="F10" s="2" t="s">
        <v>19</v>
      </c>
      <c r="G10" s="2">
        <v>17</v>
      </c>
      <c r="H10" s="7">
        <f>VLOOKUP(F10,'[1]R S TRADERS'!$C$4:$D$112,2,FALSE)</f>
        <v>97</v>
      </c>
      <c r="I10" s="7">
        <v>30</v>
      </c>
      <c r="J10" s="7">
        <f t="shared" si="0"/>
        <v>1679</v>
      </c>
    </row>
    <row r="11" spans="1:10" s="9" customFormat="1">
      <c r="A11" s="11" t="s">
        <v>43</v>
      </c>
      <c r="B11" s="12"/>
      <c r="C11" s="12"/>
      <c r="D11" s="12"/>
      <c r="E11" s="12"/>
      <c r="F11" s="12"/>
      <c r="G11" s="12"/>
      <c r="H11" s="13"/>
      <c r="I11" s="14"/>
      <c r="J11" s="8">
        <f>SUM(J4:J10)</f>
        <v>7777</v>
      </c>
    </row>
    <row r="12" spans="1:10" s="9" customFormat="1" ht="30" customHeight="1">
      <c r="A12" s="15" t="s">
        <v>42</v>
      </c>
      <c r="B12" s="15"/>
      <c r="C12" s="15"/>
      <c r="D12" s="15"/>
      <c r="E12" s="15"/>
      <c r="F12" s="15"/>
      <c r="G12" s="15"/>
      <c r="H12" s="16"/>
      <c r="I12" s="16"/>
      <c r="J12" s="16"/>
    </row>
    <row r="13" spans="1:10" s="9" customFormat="1" ht="30" customHeight="1">
      <c r="A13" s="15" t="s">
        <v>41</v>
      </c>
      <c r="B13" s="15"/>
      <c r="C13" s="15"/>
      <c r="D13" s="15"/>
      <c r="E13" s="15"/>
      <c r="F13" s="15"/>
      <c r="G13" s="15"/>
      <c r="H13" s="16"/>
      <c r="I13" s="16"/>
      <c r="J13" s="16"/>
    </row>
    <row r="14" spans="1:10">
      <c r="G14" s="10">
        <f>SUM(G4:G10)</f>
        <v>92</v>
      </c>
    </row>
  </sheetData>
  <sortState ref="B2:G8">
    <sortCondition ref="B2"/>
  </sortState>
  <mergeCells count="7">
    <mergeCell ref="A11:I11"/>
    <mergeCell ref="A12:J12"/>
    <mergeCell ref="A13:J13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11:C1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2026-04-14T05:42:08Z</cp:lastPrinted>
  <dcterms:created xsi:type="dcterms:W3CDTF">2026-04-11T08:16:23Z</dcterms:created>
  <dcterms:modified xsi:type="dcterms:W3CDTF">2026-04-14T05:42:10Z</dcterms:modified>
</cp:coreProperties>
</file>