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J5"/>
  <c r="J6"/>
  <c r="J7"/>
  <c r="J8"/>
  <c r="J9"/>
  <c r="L9" s="1"/>
  <c r="J10"/>
  <c r="J4"/>
  <c r="I5"/>
  <c r="I6"/>
  <c r="L6" s="1"/>
  <c r="I7"/>
  <c r="L7" s="1"/>
  <c r="I8"/>
  <c r="I9"/>
  <c r="I10"/>
  <c r="L10" s="1"/>
  <c r="I4"/>
  <c r="L4" s="1"/>
  <c r="H5" l="1"/>
  <c r="L5" s="1"/>
  <c r="L11" s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<sst xmlns="http://schemas.openxmlformats.org/spreadsheetml/2006/main" count="53" uniqueCount="44">
  <si>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</si>
  <si>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Date</t>
  </si>
  <si>
    <t>DD</t>
  </si>
  <si>
    <t>02/7/2023</t>
  </si>
  <si>
    <t>0159</t>
  </si>
  <si>
    <t>01/7/2023</t>
  </si>
  <si>
    <t>162</t>
  </si>
  <si>
    <t>03/7/2023</t>
  </si>
  <si>
    <t>146</t>
  </si>
  <si>
    <t>12/7/2023</t>
  </si>
  <si>
    <t>184</t>
  </si>
  <si>
    <t>17/7/2023</t>
  </si>
  <si>
    <t>0184</t>
  </si>
  <si>
    <t>20/7/2023</t>
  </si>
  <si>
    <t>193</t>
  </si>
  <si>
    <t>28/7/2023</t>
  </si>
  <si>
    <t>0213</t>
  </si>
  <si>
    <t>Kindly, verify &amp; confirm within 7 days, else GST will be filed by 20th July, 2023. 
GST to be paid by Consignor under Reverse Charge Mechanism(RCM) as per GST.</t>
  </si>
  <si>
    <t>Thanking you for your business.
PRAGATI LOGISTICS</t>
  </si>
  <si>
    <t>Sl</t>
  </si>
  <si>
    <t>PL/JA/07709</t>
  </si>
  <si>
    <t>PL/JA/07693</t>
  </si>
  <si>
    <t>PL/JA/07916</t>
  </si>
  <si>
    <t>PL/JA/08791</t>
  </si>
  <si>
    <t>PL/JA/09108</t>
  </si>
  <si>
    <t>PL/JA/09490</t>
  </si>
  <si>
    <t>PL/JA/10138</t>
  </si>
  <si>
    <t xml:space="preserve">LR No </t>
  </si>
  <si>
    <t>BHADRAK</t>
  </si>
  <si>
    <t>JHUMPURA</t>
  </si>
  <si>
    <t>ROURKELA</t>
  </si>
  <si>
    <t>JHARSUGUDA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</si>
  <si>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</si>
  <si>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</si>
  <si>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</si>
  <si>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</si>
  <si>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</si>
  <si>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</si>
  <si>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</si>
  <si>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</si>
  <si>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</si>
  <si>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FOUR THOUSAND ONE HUNDRED EIGHT ONLY)</t>
  </si>
  <si>
    <t xml:space="preserve">ULTIMA SEARCH
Address:JAGATPUR-CTC,0671243225
GST No:21AAAFU7129A1ZS
</t>
  </si>
  <si>
    <t xml:space="preserve">Bill Date:07/31/2023
Bill #:Inv-13414/23-24
Total Amount:4180.00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</si>
</sst>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838200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JUNE/ULTIMA%20SEARCH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92</v>
          </cell>
          <cell r="G4">
            <v>6</v>
          </cell>
          <cell r="H4">
            <v>60</v>
          </cell>
        </row>
        <row r="5">
          <cell r="E5" t="str">
            <v>BARIPADA</v>
          </cell>
          <cell r="F5" t="str">
            <v>0088</v>
          </cell>
          <cell r="G5">
            <v>3</v>
          </cell>
          <cell r="H5">
            <v>80</v>
          </cell>
        </row>
        <row r="6">
          <cell r="E6" t="str">
            <v>BARIPADA</v>
          </cell>
          <cell r="F6" t="str">
            <v>99</v>
          </cell>
          <cell r="G6">
            <v>2</v>
          </cell>
          <cell r="H6">
            <v>80</v>
          </cell>
        </row>
        <row r="7">
          <cell r="E7" t="str">
            <v>JHUMPURA</v>
          </cell>
          <cell r="F7" t="str">
            <v>96</v>
          </cell>
          <cell r="G7">
            <v>3</v>
          </cell>
          <cell r="H7">
            <v>90</v>
          </cell>
        </row>
        <row r="8">
          <cell r="E8" t="str">
            <v>JEYPORE</v>
          </cell>
          <cell r="F8" t="str">
            <v>128</v>
          </cell>
          <cell r="G8">
            <v>4</v>
          </cell>
          <cell r="H8">
            <v>80</v>
          </cell>
        </row>
        <row r="9">
          <cell r="E9" t="str">
            <v>KHARIAR ROAD</v>
          </cell>
          <cell r="F9" t="str">
            <v>0137</v>
          </cell>
          <cell r="G9">
            <v>10</v>
          </cell>
          <cell r="H9">
            <v>110</v>
          </cell>
        </row>
        <row r="10">
          <cell r="E10" t="str">
            <v>BRAJARAJNAGAR</v>
          </cell>
          <cell r="F10" t="str">
            <v>0139</v>
          </cell>
          <cell r="G10">
            <v>3</v>
          </cell>
          <cell r="H10">
            <v>90</v>
          </cell>
        </row>
        <row r="11">
          <cell r="E11" t="str">
            <v>BARIPADA</v>
          </cell>
          <cell r="F11" t="str">
            <v>138</v>
          </cell>
          <cell r="G11">
            <v>2</v>
          </cell>
          <cell r="H1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6" sqref="O6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6.7109375" style="1" bestFit="1" customWidth="1"/>
    <col min="7" max="7" width="5.42578125" style="1" bestFit="1" customWidth="1"/>
    <col min="8" max="8" width="5.5703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5" t="s">
        <v>0</v>
      </c>
      <c r="J1" s="15"/>
      <c r="K1" s="15"/>
      <c r="L1" s="15"/>
    </row>
    <row r="2" spans="1:12" ht="63" customHeight="1">
      <c r="A2" s="16" t="s">
        <v>42</v>
      </c>
      <c r="B2" s="17"/>
      <c r="C2" s="17"/>
      <c r="D2" s="17"/>
      <c r="E2" s="17"/>
      <c r="F2" s="17"/>
      <c r="G2" s="17"/>
      <c r="H2" s="18"/>
      <c r="I2" s="15" t="s">
        <v>43</v>
      </c>
      <c r="J2" s="15"/>
      <c r="K2" s="15"/>
      <c r="L2" s="15"/>
    </row>
    <row r="3" spans="1:12" s="3" customFormat="1">
      <c r="A3" s="5" t="s">
        <v>19</v>
      </c>
      <c r="B3" s="5" t="s">
        <v>1</v>
      </c>
      <c r="C3" s="5" t="s">
        <v>27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7" t="s">
        <v>38</v>
      </c>
      <c r="J3" s="7" t="s">
        <v>2</v>
      </c>
      <c r="K3" s="7" t="s">
        <v>39</v>
      </c>
      <c r="L3" s="7" t="s">
        <v>40</v>
      </c>
    </row>
    <row r="4" spans="1:12">
      <c r="A4" s="4">
        <v>1</v>
      </c>
      <c r="B4" s="4" t="s">
        <v>5</v>
      </c>
      <c r="C4" s="4" t="s">
        <v>20</v>
      </c>
      <c r="D4" s="10" t="s">
        <v>32</v>
      </c>
      <c r="E4" s="4" t="s">
        <v>28</v>
      </c>
      <c r="F4" s="4" t="s">
        <v>6</v>
      </c>
      <c r="G4" s="4">
        <v>5</v>
      </c>
      <c r="H4" s="6">
        <v>60</v>
      </c>
      <c r="I4" s="6">
        <f>G4*2</f>
        <v>10</v>
      </c>
      <c r="J4" s="6">
        <f>G4*8</f>
        <v>40</v>
      </c>
      <c r="K4" s="6">
        <v>50</v>
      </c>
      <c r="L4" s="6">
        <f>G4*H4+I4+J4+K4</f>
        <v>400</v>
      </c>
    </row>
    <row r="5" spans="1:12">
      <c r="A5" s="4">
        <v>2</v>
      </c>
      <c r="B5" s="4" t="s">
        <v>3</v>
      </c>
      <c r="C5" s="4" t="s">
        <v>21</v>
      </c>
      <c r="D5" s="10" t="s">
        <v>32</v>
      </c>
      <c r="E5" s="4" t="s">
        <v>29</v>
      </c>
      <c r="F5" s="4" t="s">
        <v>4</v>
      </c>
      <c r="G5" s="4">
        <v>15</v>
      </c>
      <c r="H5" s="6">
        <f>VLOOKUP(E5,[1]Invoice!$E$4:$H$11,4,FALSE)</f>
        <v>90</v>
      </c>
      <c r="I5" s="6">
        <f t="shared" ref="I5:I10" si="0">G5*2</f>
        <v>30</v>
      </c>
      <c r="J5" s="6">
        <f t="shared" ref="J5:J10" si="1">G5*8</f>
        <v>120</v>
      </c>
      <c r="K5" s="6">
        <v>50</v>
      </c>
      <c r="L5" s="6">
        <f t="shared" ref="L5:L10" si="2">G5*H5+I5+J5+K5</f>
        <v>1550</v>
      </c>
    </row>
    <row r="6" spans="1:12">
      <c r="A6" s="4">
        <v>3</v>
      </c>
      <c r="B6" s="4" t="s">
        <v>7</v>
      </c>
      <c r="C6" s="4" t="s">
        <v>22</v>
      </c>
      <c r="D6" s="10" t="s">
        <v>32</v>
      </c>
      <c r="E6" s="4" t="s">
        <v>30</v>
      </c>
      <c r="F6" s="4" t="s">
        <v>8</v>
      </c>
      <c r="G6" s="4">
        <v>7</v>
      </c>
      <c r="H6" s="6">
        <v>90</v>
      </c>
      <c r="I6" s="6">
        <f t="shared" si="0"/>
        <v>14</v>
      </c>
      <c r="J6" s="6">
        <f t="shared" si="1"/>
        <v>56</v>
      </c>
      <c r="K6" s="6">
        <v>50</v>
      </c>
      <c r="L6" s="6">
        <f t="shared" si="2"/>
        <v>750</v>
      </c>
    </row>
    <row r="7" spans="1:12">
      <c r="A7" s="4">
        <v>4</v>
      </c>
      <c r="B7" s="4" t="s">
        <v>9</v>
      </c>
      <c r="C7" s="4" t="s">
        <v>23</v>
      </c>
      <c r="D7" s="10" t="s">
        <v>32</v>
      </c>
      <c r="E7" s="4" t="s">
        <v>31</v>
      </c>
      <c r="F7" s="4" t="s">
        <v>10</v>
      </c>
      <c r="G7" s="4">
        <v>6</v>
      </c>
      <c r="H7" s="6">
        <v>90</v>
      </c>
      <c r="I7" s="6">
        <f t="shared" si="0"/>
        <v>12</v>
      </c>
      <c r="J7" s="6">
        <f t="shared" si="1"/>
        <v>48</v>
      </c>
      <c r="K7" s="6">
        <v>50</v>
      </c>
      <c r="L7" s="6">
        <f t="shared" si="2"/>
        <v>650</v>
      </c>
    </row>
    <row r="8" spans="1:12">
      <c r="A8" s="4">
        <v>5</v>
      </c>
      <c r="B8" s="4" t="s">
        <v>11</v>
      </c>
      <c r="C8" s="4" t="s">
        <v>24</v>
      </c>
      <c r="D8" s="10" t="s">
        <v>32</v>
      </c>
      <c r="E8" s="4" t="s">
        <v>31</v>
      </c>
      <c r="F8" s="4" t="s">
        <v>12</v>
      </c>
      <c r="G8" s="4">
        <v>2</v>
      </c>
      <c r="H8" s="6">
        <v>90</v>
      </c>
      <c r="I8" s="6">
        <f t="shared" si="0"/>
        <v>4</v>
      </c>
      <c r="J8" s="6">
        <f t="shared" si="1"/>
        <v>16</v>
      </c>
      <c r="K8" s="6">
        <v>50</v>
      </c>
      <c r="L8" s="6">
        <f t="shared" si="2"/>
        <v>250</v>
      </c>
    </row>
    <row r="9" spans="1:12">
      <c r="A9" s="4">
        <v>6</v>
      </c>
      <c r="B9" s="4" t="s">
        <v>13</v>
      </c>
      <c r="C9" s="4" t="s">
        <v>25</v>
      </c>
      <c r="D9" s="10" t="s">
        <v>32</v>
      </c>
      <c r="E9" s="4" t="s">
        <v>30</v>
      </c>
      <c r="F9" s="4" t="s">
        <v>14</v>
      </c>
      <c r="G9" s="4">
        <v>2</v>
      </c>
      <c r="H9" s="6">
        <v>90</v>
      </c>
      <c r="I9" s="6">
        <f t="shared" si="0"/>
        <v>4</v>
      </c>
      <c r="J9" s="6">
        <f t="shared" si="1"/>
        <v>16</v>
      </c>
      <c r="K9" s="6">
        <v>50</v>
      </c>
      <c r="L9" s="6">
        <f t="shared" si="2"/>
        <v>250</v>
      </c>
    </row>
    <row r="10" spans="1:12">
      <c r="A10" s="4">
        <v>7</v>
      </c>
      <c r="B10" s="4" t="s">
        <v>15</v>
      </c>
      <c r="C10" s="4" t="s">
        <v>26</v>
      </c>
      <c r="D10" s="10" t="s">
        <v>32</v>
      </c>
      <c r="E10" s="4" t="s">
        <v>28</v>
      </c>
      <c r="F10" s="4" t="s">
        <v>16</v>
      </c>
      <c r="G10" s="4">
        <v>4</v>
      </c>
      <c r="H10" s="6">
        <v>60</v>
      </c>
      <c r="I10" s="6">
        <f t="shared" si="0"/>
        <v>8</v>
      </c>
      <c r="J10" s="6">
        <f t="shared" si="1"/>
        <v>32</v>
      </c>
      <c r="K10" s="6">
        <v>50</v>
      </c>
      <c r="L10" s="6">
        <f t="shared" si="2"/>
        <v>330</v>
      </c>
    </row>
    <row r="11" spans="1:12" s="3" customFormat="1">
      <c r="A11" s="11" t="s">
        <v>41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7">
        <f>SUM(L4:L10)</f>
        <v>4180</v>
      </c>
    </row>
    <row r="12" spans="1:12" s="3" customFormat="1" ht="30" customHeight="1">
      <c r="A12" s="8" t="s">
        <v>17</v>
      </c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</row>
    <row r="13" spans="1:12" s="3" customFormat="1" ht="30" customHeight="1">
      <c r="A13" s="8" t="s">
        <v>18</v>
      </c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</row>
  </sheetData>
  <sortState ref="B4:K10">
    <sortCondition ref="B4:B10"/>
  </sortState>
  <mergeCells count="7">
    <mergeCell ref="A11:K11"/>
    <mergeCell ref="A12:L12"/>
    <mergeCell ref="A13:L13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2023-08-07T06:29:14Z</dcterms:created>
  <dcterms:modified xsi:type="dcterms:W3CDTF">2023-08-07T06:29:18Z</dcterms:modified>
</cp:coreProperties>
</file>