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externalReferences>
    <externalReference r:id="rId3"/>
  </externalReferences>
  <definedNames>
    <definedName name="_xlnm._FilterDatabase" localSheetId="0" hidden="1">ZARDA!$A$3:$O$213</definedName>
    <definedName name="_xlnm.Print_Titles" localSheetId="0">ZARDA!$2:$3</definedName>
  </definedNames>
  <calcPr calcId="124519"/>
</workbook>
</file>

<file path=xl/calcChain.xml><?xml version="1.0" encoding="utf-8"?>
<calcChain xmlns="http://schemas.openxmlformats.org/spreadsheetml/2006/main">
  <c r="G211" i="1"/>
  <c r="J209"/>
  <c r="I209"/>
  <c r="H209"/>
  <c r="J208"/>
  <c r="I208"/>
  <c r="H208"/>
  <c r="J207"/>
  <c r="I207"/>
  <c r="H207"/>
  <c r="J206"/>
  <c r="I206"/>
  <c r="H206"/>
  <c r="J205"/>
  <c r="I205"/>
  <c r="H205"/>
  <c r="J204"/>
  <c r="I204"/>
  <c r="H204"/>
  <c r="J203"/>
  <c r="I203"/>
  <c r="H203"/>
  <c r="J202"/>
  <c r="I202"/>
  <c r="H202"/>
  <c r="J201"/>
  <c r="I201"/>
  <c r="H201"/>
  <c r="J200"/>
  <c r="I200"/>
  <c r="H200"/>
  <c r="J199"/>
  <c r="I199"/>
  <c r="H199"/>
  <c r="J198"/>
  <c r="I198"/>
  <c r="H198"/>
  <c r="J197"/>
  <c r="I197"/>
  <c r="H197"/>
  <c r="J196"/>
  <c r="I196"/>
  <c r="H196"/>
  <c r="J195"/>
  <c r="I195"/>
  <c r="H195"/>
  <c r="J194"/>
  <c r="I194"/>
  <c r="H194"/>
  <c r="J193"/>
  <c r="H193"/>
  <c r="L193" s="1"/>
  <c r="J192"/>
  <c r="I192"/>
  <c r="H192"/>
  <c r="J191"/>
  <c r="I191"/>
  <c r="H191"/>
  <c r="J190"/>
  <c r="I190"/>
  <c r="H190"/>
  <c r="J189"/>
  <c r="I189"/>
  <c r="H189"/>
  <c r="J188"/>
  <c r="I188"/>
  <c r="H188"/>
  <c r="J187"/>
  <c r="I187"/>
  <c r="H187"/>
  <c r="J186"/>
  <c r="I186"/>
  <c r="H186"/>
  <c r="J185"/>
  <c r="I185"/>
  <c r="H185"/>
  <c r="J184"/>
  <c r="I184"/>
  <c r="H184"/>
  <c r="J183"/>
  <c r="I183"/>
  <c r="H183"/>
  <c r="J182"/>
  <c r="I182"/>
  <c r="H182"/>
  <c r="J181"/>
  <c r="I181"/>
  <c r="H181"/>
  <c r="J180"/>
  <c r="I180"/>
  <c r="H180"/>
  <c r="J179"/>
  <c r="I179"/>
  <c r="H179"/>
  <c r="J178"/>
  <c r="I178"/>
  <c r="H178"/>
  <c r="J177"/>
  <c r="I177"/>
  <c r="H177"/>
  <c r="J176"/>
  <c r="I176"/>
  <c r="H176"/>
  <c r="J175"/>
  <c r="I175"/>
  <c r="H175"/>
  <c r="J174"/>
  <c r="I174"/>
  <c r="H174"/>
  <c r="J173"/>
  <c r="I173"/>
  <c r="H173"/>
  <c r="J172"/>
  <c r="I172"/>
  <c r="H172"/>
  <c r="J171"/>
  <c r="I171"/>
  <c r="H171"/>
  <c r="J170"/>
  <c r="I170"/>
  <c r="H170"/>
  <c r="J169"/>
  <c r="I169"/>
  <c r="H169"/>
  <c r="J168"/>
  <c r="I168"/>
  <c r="H168"/>
  <c r="J167"/>
  <c r="I167"/>
  <c r="H167"/>
  <c r="J166"/>
  <c r="I166"/>
  <c r="H166"/>
  <c r="J165"/>
  <c r="I165"/>
  <c r="H165"/>
  <c r="J164"/>
  <c r="I164"/>
  <c r="H164"/>
  <c r="J163"/>
  <c r="I163"/>
  <c r="H163"/>
  <c r="J162"/>
  <c r="I162"/>
  <c r="H162"/>
  <c r="J161"/>
  <c r="I161"/>
  <c r="H161"/>
  <c r="J160"/>
  <c r="I160"/>
  <c r="H160"/>
  <c r="J159"/>
  <c r="I159"/>
  <c r="H159"/>
  <c r="J158"/>
  <c r="I158"/>
  <c r="H158"/>
  <c r="J157"/>
  <c r="I157"/>
  <c r="H157"/>
  <c r="J156"/>
  <c r="I156"/>
  <c r="H156"/>
  <c r="J155"/>
  <c r="I155"/>
  <c r="H155"/>
  <c r="J154"/>
  <c r="I154"/>
  <c r="H154"/>
  <c r="J153"/>
  <c r="I153"/>
  <c r="H153"/>
  <c r="J152"/>
  <c r="I152"/>
  <c r="H152"/>
  <c r="J151"/>
  <c r="I151"/>
  <c r="H151"/>
  <c r="J150"/>
  <c r="I150"/>
  <c r="H150"/>
  <c r="J149"/>
  <c r="I149"/>
  <c r="H149"/>
  <c r="J148"/>
  <c r="I148"/>
  <c r="H148"/>
  <c r="J147"/>
  <c r="I147"/>
  <c r="H147"/>
  <c r="J146"/>
  <c r="I146"/>
  <c r="H146"/>
  <c r="J145"/>
  <c r="I145"/>
  <c r="H145"/>
  <c r="J144"/>
  <c r="I144"/>
  <c r="H144"/>
  <c r="J143"/>
  <c r="I143"/>
  <c r="H143"/>
  <c r="J142"/>
  <c r="I142"/>
  <c r="H142"/>
  <c r="J141"/>
  <c r="I141"/>
  <c r="H141"/>
  <c r="J140"/>
  <c r="I140"/>
  <c r="H140"/>
  <c r="J139"/>
  <c r="I139"/>
  <c r="H139"/>
  <c r="J138"/>
  <c r="I138"/>
  <c r="H138"/>
  <c r="J137"/>
  <c r="I137"/>
  <c r="H137"/>
  <c r="J136"/>
  <c r="I136"/>
  <c r="H136"/>
  <c r="J135"/>
  <c r="I135"/>
  <c r="H135"/>
  <c r="J134"/>
  <c r="I134"/>
  <c r="H134"/>
  <c r="J133"/>
  <c r="I133"/>
  <c r="H133"/>
  <c r="J132"/>
  <c r="I132"/>
  <c r="H132"/>
  <c r="J131"/>
  <c r="I131"/>
  <c r="H131"/>
  <c r="J130"/>
  <c r="I130"/>
  <c r="H130"/>
  <c r="J129"/>
  <c r="I129"/>
  <c r="H129"/>
  <c r="J128"/>
  <c r="I128"/>
  <c r="H128"/>
  <c r="J127"/>
  <c r="I127"/>
  <c r="H127"/>
  <c r="J126"/>
  <c r="I126"/>
  <c r="H126"/>
  <c r="J125"/>
  <c r="I125"/>
  <c r="H125"/>
  <c r="J124"/>
  <c r="I124"/>
  <c r="H124"/>
  <c r="J123"/>
  <c r="I123"/>
  <c r="H123"/>
  <c r="J122"/>
  <c r="I122"/>
  <c r="H122"/>
  <c r="J121"/>
  <c r="I121"/>
  <c r="H121"/>
  <c r="J120"/>
  <c r="I120"/>
  <c r="H120"/>
  <c r="J119"/>
  <c r="I119"/>
  <c r="H119"/>
  <c r="J118"/>
  <c r="I118"/>
  <c r="H118"/>
  <c r="J117"/>
  <c r="I117"/>
  <c r="H117"/>
  <c r="J116"/>
  <c r="I116"/>
  <c r="H116"/>
  <c r="J115"/>
  <c r="I115"/>
  <c r="H115"/>
  <c r="J114"/>
  <c r="I114"/>
  <c r="H114"/>
  <c r="J113"/>
  <c r="I113"/>
  <c r="H113"/>
  <c r="J112"/>
  <c r="I112"/>
  <c r="H112"/>
  <c r="J111"/>
  <c r="I111"/>
  <c r="H111"/>
  <c r="J110"/>
  <c r="I110"/>
  <c r="H110"/>
  <c r="J109"/>
  <c r="I109"/>
  <c r="H109"/>
  <c r="J108"/>
  <c r="I108"/>
  <c r="H108"/>
  <c r="J107"/>
  <c r="I107"/>
  <c r="H107"/>
  <c r="J106"/>
  <c r="I106"/>
  <c r="H106"/>
  <c r="J105"/>
  <c r="I105"/>
  <c r="H105"/>
  <c r="J104"/>
  <c r="I104"/>
  <c r="H104"/>
  <c r="J103"/>
  <c r="I103"/>
  <c r="H103"/>
  <c r="J102"/>
  <c r="I102"/>
  <c r="H102"/>
  <c r="J101"/>
  <c r="I101"/>
  <c r="H101"/>
  <c r="J100"/>
  <c r="I100"/>
  <c r="H100"/>
  <c r="J99"/>
  <c r="I99"/>
  <c r="H99"/>
  <c r="J98"/>
  <c r="I98"/>
  <c r="H98"/>
  <c r="J97"/>
  <c r="I97"/>
  <c r="H97"/>
  <c r="J96"/>
  <c r="I96"/>
  <c r="H96"/>
  <c r="J95"/>
  <c r="I95"/>
  <c r="H95"/>
  <c r="J94"/>
  <c r="I94"/>
  <c r="H94"/>
  <c r="J93"/>
  <c r="I93"/>
  <c r="H93"/>
  <c r="J92"/>
  <c r="I92"/>
  <c r="H92"/>
  <c r="J91"/>
  <c r="I91"/>
  <c r="H91"/>
  <c r="J90"/>
  <c r="I90"/>
  <c r="H90"/>
  <c r="J89"/>
  <c r="I89"/>
  <c r="H89"/>
  <c r="J88"/>
  <c r="I88"/>
  <c r="H88"/>
  <c r="J87"/>
  <c r="I87"/>
  <c r="H87"/>
  <c r="J86"/>
  <c r="I86"/>
  <c r="H86"/>
  <c r="J85"/>
  <c r="I85"/>
  <c r="H85"/>
  <c r="J84"/>
  <c r="I84"/>
  <c r="H84"/>
  <c r="J83"/>
  <c r="I83"/>
  <c r="H83"/>
  <c r="J82"/>
  <c r="I82"/>
  <c r="H82"/>
  <c r="J81"/>
  <c r="I81"/>
  <c r="H81"/>
  <c r="J80"/>
  <c r="H80"/>
  <c r="L80" s="1"/>
  <c r="J79"/>
  <c r="H79"/>
  <c r="L79" s="1"/>
  <c r="J78"/>
  <c r="I78"/>
  <c r="H78"/>
  <c r="J77"/>
  <c r="I77"/>
  <c r="H77"/>
  <c r="J76"/>
  <c r="I76"/>
  <c r="H76"/>
  <c r="J75"/>
  <c r="I75"/>
  <c r="H75"/>
  <c r="J74"/>
  <c r="I74"/>
  <c r="H74"/>
  <c r="J73"/>
  <c r="I73"/>
  <c r="H73"/>
  <c r="J72"/>
  <c r="I72"/>
  <c r="H72"/>
  <c r="J71"/>
  <c r="I71"/>
  <c r="H71"/>
  <c r="J70"/>
  <c r="I70"/>
  <c r="H70"/>
  <c r="J69"/>
  <c r="I69"/>
  <c r="H69"/>
  <c r="J68"/>
  <c r="I68"/>
  <c r="H68"/>
  <c r="J67"/>
  <c r="I67"/>
  <c r="H67"/>
  <c r="J66"/>
  <c r="I66"/>
  <c r="H66"/>
  <c r="J65"/>
  <c r="I65"/>
  <c r="H65"/>
  <c r="J64"/>
  <c r="I64"/>
  <c r="H64"/>
  <c r="J63"/>
  <c r="I63"/>
  <c r="H63"/>
  <c r="J62"/>
  <c r="I62"/>
  <c r="H62"/>
  <c r="J61"/>
  <c r="I61"/>
  <c r="H61"/>
  <c r="J60"/>
  <c r="I60"/>
  <c r="H60"/>
  <c r="J59"/>
  <c r="I59"/>
  <c r="H59"/>
  <c r="J58"/>
  <c r="I58"/>
  <c r="H58"/>
  <c r="J57"/>
  <c r="I57"/>
  <c r="H57"/>
  <c r="J56"/>
  <c r="I56"/>
  <c r="H56"/>
  <c r="J55"/>
  <c r="I55"/>
  <c r="H55"/>
  <c r="J54"/>
  <c r="I54"/>
  <c r="H54"/>
  <c r="J53"/>
  <c r="I53"/>
  <c r="H53"/>
  <c r="J52"/>
  <c r="I52"/>
  <c r="H52"/>
  <c r="J51"/>
  <c r="I51"/>
  <c r="H51"/>
  <c r="J50"/>
  <c r="I50"/>
  <c r="H50"/>
  <c r="J49"/>
  <c r="I49"/>
  <c r="H49"/>
  <c r="J48"/>
  <c r="I48"/>
  <c r="H48"/>
  <c r="J47"/>
  <c r="I47"/>
  <c r="H47"/>
  <c r="J46"/>
  <c r="I46"/>
  <c r="H46"/>
  <c r="J45"/>
  <c r="I45"/>
  <c r="H45"/>
  <c r="J44"/>
  <c r="I44"/>
  <c r="H44"/>
  <c r="J43"/>
  <c r="I43"/>
  <c r="H43"/>
  <c r="J42"/>
  <c r="I42"/>
  <c r="H42"/>
  <c r="J41"/>
  <c r="I41"/>
  <c r="H41"/>
  <c r="J40"/>
  <c r="I40"/>
  <c r="H40"/>
  <c r="J39"/>
  <c r="I39"/>
  <c r="H39"/>
  <c r="J38"/>
  <c r="I38"/>
  <c r="H38"/>
  <c r="J37"/>
  <c r="I37"/>
  <c r="H37"/>
  <c r="J36"/>
  <c r="I36"/>
  <c r="H36"/>
  <c r="J35"/>
  <c r="I35"/>
  <c r="H35"/>
  <c r="J34"/>
  <c r="I34"/>
  <c r="H34"/>
  <c r="J33"/>
  <c r="I33"/>
  <c r="H33"/>
  <c r="J32"/>
  <c r="I32"/>
  <c r="H32"/>
  <c r="J31"/>
  <c r="I31"/>
  <c r="H31"/>
  <c r="J30"/>
  <c r="I30"/>
  <c r="H30"/>
  <c r="J29"/>
  <c r="I29"/>
  <c r="H29"/>
  <c r="J28"/>
  <c r="I28"/>
  <c r="H28"/>
  <c r="J27"/>
  <c r="I27"/>
  <c r="H27"/>
  <c r="J26"/>
  <c r="I26"/>
  <c r="H26"/>
  <c r="J25"/>
  <c r="I25"/>
  <c r="H25"/>
  <c r="J24"/>
  <c r="I24"/>
  <c r="H24"/>
  <c r="J23"/>
  <c r="I23"/>
  <c r="H23"/>
  <c r="J22"/>
  <c r="I22"/>
  <c r="H22"/>
  <c r="J21"/>
  <c r="I21"/>
  <c r="H21"/>
  <c r="J20"/>
  <c r="I20"/>
  <c r="H20"/>
  <c r="J19"/>
  <c r="I19"/>
  <c r="H19"/>
  <c r="J18"/>
  <c r="I18"/>
  <c r="H18"/>
  <c r="J17"/>
  <c r="I17"/>
  <c r="H17"/>
  <c r="J16"/>
  <c r="I16"/>
  <c r="H16"/>
  <c r="J15"/>
  <c r="I15"/>
  <c r="H15"/>
  <c r="J14"/>
  <c r="I14"/>
  <c r="H14"/>
  <c r="J13"/>
  <c r="I13"/>
  <c r="H13"/>
  <c r="J12"/>
  <c r="I12"/>
  <c r="H12"/>
  <c r="J11"/>
  <c r="I11"/>
  <c r="H11"/>
  <c r="J10"/>
  <c r="I10"/>
  <c r="H10"/>
  <c r="J9"/>
  <c r="I9"/>
  <c r="H9"/>
  <c r="J8"/>
  <c r="I8"/>
  <c r="H8"/>
  <c r="J7"/>
  <c r="I7"/>
  <c r="H7"/>
  <c r="J6"/>
  <c r="I6"/>
  <c r="H6"/>
  <c r="J5"/>
  <c r="I5"/>
  <c r="H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J4"/>
  <c r="I4"/>
  <c r="H4"/>
  <c r="L6" l="1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4"/>
  <c r="L195"/>
  <c r="L196"/>
  <c r="L198"/>
  <c r="L199"/>
  <c r="L200"/>
  <c r="L201"/>
  <c r="L202"/>
  <c r="L203"/>
  <c r="L204"/>
  <c r="L209"/>
  <c r="L207"/>
  <c r="L205"/>
  <c r="L197"/>
  <c r="L206"/>
  <c r="L4"/>
  <c r="L208"/>
  <c r="L5"/>
  <c r="L210" s="1"/>
</calcChain>
</file>

<file path=xl/sharedStrings.xml><?xml version="1.0" encoding="utf-8"?>
<sst xmlns="http://schemas.openxmlformats.org/spreadsheetml/2006/main" count="1055" uniqueCount="507">
  <si>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</si>
  <si>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</si>
  <si>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</si>
  <si>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</si>
  <si>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</si>
  <si>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</si>
  <si>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</si>
  <si>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</si>
  <si>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</si>
  <si>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</si>
  <si>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Kindly, verify &amp; confirm within 7 days.
GST to be paid by Consignor under Reverse Charge Mechanism(RCM) as per GST.</t>
  </si>
  <si>
    <t>INVOICE
PRAGATI LOGISTICS,  SAMANTA SAHI KHUNTIA LANE,8984191006
GST No: 21AGHPB9356M1Z9</t>
  </si>
  <si>
    <t>AMT.</t>
  </si>
  <si>
    <t>CTC</t>
  </si>
  <si>
    <t>JALESWAR</t>
  </si>
  <si>
    <t>NIMAPARA</t>
  </si>
  <si>
    <t>BARIPADA</t>
  </si>
  <si>
    <t>KHURDA</t>
  </si>
  <si>
    <t>CHANDPUR</t>
  </si>
  <si>
    <t>JATNI</t>
  </si>
  <si>
    <t>MARKONA</t>
  </si>
  <si>
    <t>SINGLA</t>
  </si>
  <si>
    <t>BHADRAK</t>
  </si>
  <si>
    <t>NAYAGARH</t>
  </si>
  <si>
    <t>PURI</t>
  </si>
  <si>
    <t>BALASORE</t>
  </si>
  <si>
    <t>JAJPUR ROAD</t>
  </si>
  <si>
    <t>NAYAHATA</t>
  </si>
  <si>
    <t>SL.</t>
  </si>
  <si>
    <t>LR NO.</t>
  </si>
  <si>
    <t>INV. NO.</t>
  </si>
  <si>
    <t>REMARKS</t>
  </si>
  <si>
    <t>KEONJHAR</t>
  </si>
  <si>
    <t>MIN. 8 CASE  CH.</t>
  </si>
  <si>
    <t>BALICHANDRAPUR</t>
  </si>
  <si>
    <t>DHENKIKOTE</t>
  </si>
  <si>
    <t>BANGIRIPOSI</t>
  </si>
  <si>
    <t>DHALAPATHAR</t>
  </si>
  <si>
    <t>BALUGAON</t>
  </si>
  <si>
    <t>SORO</t>
  </si>
  <si>
    <t>NILAGIRI</t>
  </si>
  <si>
    <t>PANIKOILI</t>
  </si>
  <si>
    <t>RAJ SUNAKHALA</t>
  </si>
  <si>
    <t>JODA</t>
  </si>
  <si>
    <t>MANGALPUR</t>
  </si>
  <si>
    <t>SINGHPUR</t>
  </si>
  <si>
    <t>JOGESWARPUR</t>
  </si>
  <si>
    <t>CHANDANESWAR</t>
  </si>
  <si>
    <t>NIALI</t>
  </si>
  <si>
    <t>KUPARI</t>
  </si>
  <si>
    <t>RAIRANGPUR</t>
  </si>
  <si>
    <t>BILAHATA</t>
  </si>
  <si>
    <t>KONARK</t>
  </si>
  <si>
    <t>ANANTAPUR</t>
  </si>
  <si>
    <t>RAMCHANDRAPUR</t>
  </si>
  <si>
    <t>PL/JA/22237</t>
  </si>
  <si>
    <t xml:space="preserve">
To,
M/S GOPAL AROMATIC PRIVATE LIMITED
Address: 1094/ 1095, IPICOL CHHAK, KHAIRA, P.O. : JAGATPUR, CUTTACK-754021, MOBILE : 9437516175
GST No: 21AAICG5921D1Z2
</t>
  </si>
  <si>
    <t>0603</t>
  </si>
  <si>
    <t>CHANDANPUR</t>
  </si>
  <si>
    <t>01/1/2025</t>
  </si>
  <si>
    <t>PL/JA/22211</t>
  </si>
  <si>
    <t>232</t>
  </si>
  <si>
    <t>BOLANGIR</t>
  </si>
  <si>
    <t>0228</t>
  </si>
  <si>
    <t>PL/JA/22238</t>
  </si>
  <si>
    <t>0229</t>
  </si>
  <si>
    <t>PL/JA/22239</t>
  </si>
  <si>
    <t>0225</t>
  </si>
  <si>
    <t>PL/JA/22241</t>
  </si>
  <si>
    <t>0224</t>
  </si>
  <si>
    <t>PL/JA/22242</t>
  </si>
  <si>
    <t>0227</t>
  </si>
  <si>
    <t>PL/JA/22243</t>
  </si>
  <si>
    <t>0226</t>
  </si>
  <si>
    <t>PL/JA/22262</t>
  </si>
  <si>
    <t>233</t>
  </si>
  <si>
    <t>JEYPORE</t>
  </si>
  <si>
    <t>PL/JA/22286</t>
  </si>
  <si>
    <t>0234</t>
  </si>
  <si>
    <t>PL/JA/22298</t>
  </si>
  <si>
    <t>235</t>
  </si>
  <si>
    <t>SIMILIGUDA</t>
  </si>
  <si>
    <t>PL/JA/22301</t>
  </si>
  <si>
    <t>0231</t>
  </si>
  <si>
    <t>PL/JA/22303</t>
  </si>
  <si>
    <t>0230</t>
  </si>
  <si>
    <t>PL/JA/22357</t>
  </si>
  <si>
    <t>0236</t>
  </si>
  <si>
    <t>BHAWANIPATNA</t>
  </si>
  <si>
    <t>PL/JA/22358</t>
  </si>
  <si>
    <t>0237</t>
  </si>
  <si>
    <t>04/1/2025</t>
  </si>
  <si>
    <t>PL/JA/22586</t>
  </si>
  <si>
    <t>240</t>
  </si>
  <si>
    <t>JHUMPURA</t>
  </si>
  <si>
    <t>05/1/2025</t>
  </si>
  <si>
    <t>PL/JA/24086</t>
  </si>
  <si>
    <t>0493</t>
  </si>
  <si>
    <t>07/1/2025</t>
  </si>
  <si>
    <t>PL/JA/22806</t>
  </si>
  <si>
    <t>242</t>
  </si>
  <si>
    <t>BERHAMPUR</t>
  </si>
  <si>
    <t>08/1/2025</t>
  </si>
  <si>
    <t>PL/JA/22885</t>
  </si>
  <si>
    <t>253</t>
  </si>
  <si>
    <t>KENDRAPARA</t>
  </si>
  <si>
    <t>PL/JA/22886</t>
  </si>
  <si>
    <t>254</t>
  </si>
  <si>
    <t>PL/JA/22892</t>
  </si>
  <si>
    <t>255</t>
  </si>
  <si>
    <t>TANGI</t>
  </si>
  <si>
    <t>PL/JA/22911</t>
  </si>
  <si>
    <t>275</t>
  </si>
  <si>
    <t>PL/JA/22912</t>
  </si>
  <si>
    <t>276</t>
  </si>
  <si>
    <t>PL/JA/22913</t>
  </si>
  <si>
    <t>272</t>
  </si>
  <si>
    <t>PL/JA/22921</t>
  </si>
  <si>
    <t>251</t>
  </si>
  <si>
    <t>09/1/2025</t>
  </si>
  <si>
    <t>PL/JA/22914</t>
  </si>
  <si>
    <t>271</t>
  </si>
  <si>
    <t>PL/JA/22915</t>
  </si>
  <si>
    <t>266</t>
  </si>
  <si>
    <t>PL/JA/22916</t>
  </si>
  <si>
    <t>265</t>
  </si>
  <si>
    <t>PL/JA/22917</t>
  </si>
  <si>
    <t>270</t>
  </si>
  <si>
    <t>PL/JA/22919</t>
  </si>
  <si>
    <t>269</t>
  </si>
  <si>
    <t>PL/JA/22925</t>
  </si>
  <si>
    <t>264</t>
  </si>
  <si>
    <t>SALIPUR</t>
  </si>
  <si>
    <t>PL/JA/22927</t>
  </si>
  <si>
    <t>0252</t>
  </si>
  <si>
    <t>PL/JA/22928</t>
  </si>
  <si>
    <t>277</t>
  </si>
  <si>
    <t>PL/JA/22930</t>
  </si>
  <si>
    <t>267</t>
  </si>
  <si>
    <t>PL/JA/22978</t>
  </si>
  <si>
    <t>268</t>
  </si>
  <si>
    <t>PL/JA/22981</t>
  </si>
  <si>
    <t>274</t>
  </si>
  <si>
    <t>PL/JA/22984</t>
  </si>
  <si>
    <t>273</t>
  </si>
  <si>
    <t>11/1/2025</t>
  </si>
  <si>
    <t>PL/JA/23087</t>
  </si>
  <si>
    <t>0282</t>
  </si>
  <si>
    <t>PL/JA/23088</t>
  </si>
  <si>
    <t>0283</t>
  </si>
  <si>
    <t>PL/JA/23094</t>
  </si>
  <si>
    <t>0281</t>
  </si>
  <si>
    <t>PL/JA/23110</t>
  </si>
  <si>
    <t>285</t>
  </si>
  <si>
    <t>DEHURDA</t>
  </si>
  <si>
    <t>PL/JA/23111</t>
  </si>
  <si>
    <t>284</t>
  </si>
  <si>
    <t>15/1/2025</t>
  </si>
  <si>
    <t>PL/JA/23256</t>
  </si>
  <si>
    <t>0303</t>
  </si>
  <si>
    <t>PL/JA/23257</t>
  </si>
  <si>
    <t>304</t>
  </si>
  <si>
    <t>PL/JA/23258</t>
  </si>
  <si>
    <t>297</t>
  </si>
  <si>
    <t>PL/JA/23259</t>
  </si>
  <si>
    <t>298</t>
  </si>
  <si>
    <t>PL/JA/23308</t>
  </si>
  <si>
    <t>306</t>
  </si>
  <si>
    <t>PL/JA/23309</t>
  </si>
  <si>
    <t>305</t>
  </si>
  <si>
    <t>PL/JA/23391</t>
  </si>
  <si>
    <t>0299</t>
  </si>
  <si>
    <t>PL/JA/23392</t>
  </si>
  <si>
    <t>0302</t>
  </si>
  <si>
    <t>PL/JA/23431</t>
  </si>
  <si>
    <t>296</t>
  </si>
  <si>
    <t>PL/JA/23488</t>
  </si>
  <si>
    <t>0301</t>
  </si>
  <si>
    <t>GHANTAGHARPATNA</t>
  </si>
  <si>
    <t>PL/JA/23489</t>
  </si>
  <si>
    <t>0300</t>
  </si>
  <si>
    <t>16/1/2025</t>
  </si>
  <si>
    <t>PL/JA/23355</t>
  </si>
  <si>
    <t>0319</t>
  </si>
  <si>
    <t>PL/JA/23358</t>
  </si>
  <si>
    <t>0317</t>
  </si>
  <si>
    <t>PL/JA/23359</t>
  </si>
  <si>
    <t>0318</t>
  </si>
  <si>
    <t>PL/JA/23406</t>
  </si>
  <si>
    <t>0315</t>
  </si>
  <si>
    <t>PL/JA/23407</t>
  </si>
  <si>
    <t>0316</t>
  </si>
  <si>
    <t>PL/JA/23408</t>
  </si>
  <si>
    <t>0314</t>
  </si>
  <si>
    <t>PL/JA/23410</t>
  </si>
  <si>
    <t>313</t>
  </si>
  <si>
    <t>17/1/2025</t>
  </si>
  <si>
    <t>PL/JA/23438</t>
  </si>
  <si>
    <t>0335</t>
  </si>
  <si>
    <t>PL/JA/23439</t>
  </si>
  <si>
    <t>334</t>
  </si>
  <si>
    <t>PL/JA/23440</t>
  </si>
  <si>
    <t>333</t>
  </si>
  <si>
    <t>PL/JA/23441</t>
  </si>
  <si>
    <t>336</t>
  </si>
  <si>
    <t>PL/JA/23470</t>
  </si>
  <si>
    <t>340</t>
  </si>
  <si>
    <t>PL/JA/23475</t>
  </si>
  <si>
    <t>330</t>
  </si>
  <si>
    <t>PL/JA/23511</t>
  </si>
  <si>
    <t>338</t>
  </si>
  <si>
    <t>PL/JA/23523</t>
  </si>
  <si>
    <t>332</t>
  </si>
  <si>
    <t>PL/JA/23524</t>
  </si>
  <si>
    <t>331</t>
  </si>
  <si>
    <t>PL/JA/23525</t>
  </si>
  <si>
    <t>329</t>
  </si>
  <si>
    <t>PL/JA/23526</t>
  </si>
  <si>
    <t>328</t>
  </si>
  <si>
    <t>PL/JA/23535</t>
  </si>
  <si>
    <t>339</t>
  </si>
  <si>
    <t>18/1/2025</t>
  </si>
  <si>
    <t>PL/JA/23491</t>
  </si>
  <si>
    <t>0337</t>
  </si>
  <si>
    <t>PL/JA/23543</t>
  </si>
  <si>
    <t>0357</t>
  </si>
  <si>
    <t>PL/JA/23544</t>
  </si>
  <si>
    <t>356</t>
  </si>
  <si>
    <t>20/1/2025</t>
  </si>
  <si>
    <t>PL/JA/23596</t>
  </si>
  <si>
    <t>0358</t>
  </si>
  <si>
    <t>21/1/2025</t>
  </si>
  <si>
    <t>PL/JA/23662</t>
  </si>
  <si>
    <t>0366</t>
  </si>
  <si>
    <t>PL/JA/23663</t>
  </si>
  <si>
    <t>0365</t>
  </si>
  <si>
    <t>PL/JA/23664</t>
  </si>
  <si>
    <t>0368</t>
  </si>
  <si>
    <t>PL/JA/23665</t>
  </si>
  <si>
    <t>0369</t>
  </si>
  <si>
    <t>PL/JA/23666</t>
  </si>
  <si>
    <t>0370</t>
  </si>
  <si>
    <t>PL/JA/23667</t>
  </si>
  <si>
    <t>0371</t>
  </si>
  <si>
    <t>PL/JA/23709</t>
  </si>
  <si>
    <t>0367</t>
  </si>
  <si>
    <t>22/1/2025</t>
  </si>
  <si>
    <t>PL/JA/23745</t>
  </si>
  <si>
    <t>0400</t>
  </si>
  <si>
    <t>PL/JA/23758</t>
  </si>
  <si>
    <t>0399</t>
  </si>
  <si>
    <t>AUL</t>
  </si>
  <si>
    <t>PL/JA/23781</t>
  </si>
  <si>
    <t>0422</t>
  </si>
  <si>
    <t>PL/JA/23782</t>
  </si>
  <si>
    <t>0423</t>
  </si>
  <si>
    <t>PL/JA/23798</t>
  </si>
  <si>
    <t>403</t>
  </si>
  <si>
    <t>PL/JA/23799</t>
  </si>
  <si>
    <t>395</t>
  </si>
  <si>
    <t>PL/JA/23805</t>
  </si>
  <si>
    <t>0417</t>
  </si>
  <si>
    <t>PL/JA/23806</t>
  </si>
  <si>
    <t>396</t>
  </si>
  <si>
    <t>PL/JA/23810</t>
  </si>
  <si>
    <t>0385</t>
  </si>
  <si>
    <t>PL/JA/23811</t>
  </si>
  <si>
    <t>0386</t>
  </si>
  <si>
    <t>PL/JA/23812</t>
  </si>
  <si>
    <t>0404</t>
  </si>
  <si>
    <t>PL/JA/23813</t>
  </si>
  <si>
    <t>0392</t>
  </si>
  <si>
    <t>PL/JA/23815</t>
  </si>
  <si>
    <t>0407</t>
  </si>
  <si>
    <t>PL/JA/23817</t>
  </si>
  <si>
    <t>0408</t>
  </si>
  <si>
    <t>PL/JA/23819</t>
  </si>
  <si>
    <t>0398</t>
  </si>
  <si>
    <t>PL/JA/23820</t>
  </si>
  <si>
    <t>0418</t>
  </si>
  <si>
    <t>PL/JA/23822</t>
  </si>
  <si>
    <t>0427</t>
  </si>
  <si>
    <t>PL/JA/23823</t>
  </si>
  <si>
    <t>0426</t>
  </si>
  <si>
    <t>PL/JA/23825</t>
  </si>
  <si>
    <t>0420</t>
  </si>
  <si>
    <t>PL/JA/23827</t>
  </si>
  <si>
    <t>0419</t>
  </si>
  <si>
    <t>PL/JA/23832</t>
  </si>
  <si>
    <t>0401</t>
  </si>
  <si>
    <t>PL/JA/23834</t>
  </si>
  <si>
    <t>0402</t>
  </si>
  <si>
    <t>PL/JA/23835</t>
  </si>
  <si>
    <t>0425</t>
  </si>
  <si>
    <t>PL/JA/23836</t>
  </si>
  <si>
    <t>0416</t>
  </si>
  <si>
    <t>PL/JA/23838</t>
  </si>
  <si>
    <t>0421</t>
  </si>
  <si>
    <t>PL/JA/23845</t>
  </si>
  <si>
    <t>428</t>
  </si>
  <si>
    <t>PL/JA/23849</t>
  </si>
  <si>
    <t>393</t>
  </si>
  <si>
    <t>PL/JA/23850</t>
  </si>
  <si>
    <t>391</t>
  </si>
  <si>
    <t>PL/JA/23851</t>
  </si>
  <si>
    <t>390</t>
  </si>
  <si>
    <t>PL/JA/23853</t>
  </si>
  <si>
    <t>394</t>
  </si>
  <si>
    <t>PL/JA/23857</t>
  </si>
  <si>
    <t>387</t>
  </si>
  <si>
    <t>PL/JA/23858</t>
  </si>
  <si>
    <t>384</t>
  </si>
  <si>
    <t>PL/JA/23859</t>
  </si>
  <si>
    <t>389</t>
  </si>
  <si>
    <t>PL/JA/23891</t>
  </si>
  <si>
    <t>0381</t>
  </si>
  <si>
    <t>PL/JA/23893</t>
  </si>
  <si>
    <t>0382</t>
  </si>
  <si>
    <t>PL/JA/23894</t>
  </si>
  <si>
    <t>0383</t>
  </si>
  <si>
    <t>23/1/2025</t>
  </si>
  <si>
    <t>M/299</t>
  </si>
  <si>
    <t>463</t>
  </si>
  <si>
    <t>M/300</t>
  </si>
  <si>
    <t>464</t>
  </si>
  <si>
    <t>M/301</t>
  </si>
  <si>
    <t>465</t>
  </si>
  <si>
    <t>M/302</t>
  </si>
  <si>
    <t>003</t>
  </si>
  <si>
    <t>M/303</t>
  </si>
  <si>
    <t>004</t>
  </si>
  <si>
    <t>M/304</t>
  </si>
  <si>
    <t>005</t>
  </si>
  <si>
    <t>PL/JA/23786</t>
  </si>
  <si>
    <t>406</t>
  </si>
  <si>
    <t>PL/JA/23787</t>
  </si>
  <si>
    <t>405</t>
  </si>
  <si>
    <t>PL/JA/23789</t>
  </si>
  <si>
    <t>397</t>
  </si>
  <si>
    <t>PL/JA/23830</t>
  </si>
  <si>
    <t>0424</t>
  </si>
  <si>
    <t>PL/JA/23840</t>
  </si>
  <si>
    <t>388</t>
  </si>
  <si>
    <t>PL/JA/23860</t>
  </si>
  <si>
    <t>444</t>
  </si>
  <si>
    <t>PL/JA/23872</t>
  </si>
  <si>
    <t>441</t>
  </si>
  <si>
    <t>PL/JA/23873</t>
  </si>
  <si>
    <t>439</t>
  </si>
  <si>
    <t>PL/JA/23874</t>
  </si>
  <si>
    <t>440</t>
  </si>
  <si>
    <t>PL/JA/23897</t>
  </si>
  <si>
    <t>0437</t>
  </si>
  <si>
    <t>PL/JA/23898</t>
  </si>
  <si>
    <t>0438</t>
  </si>
  <si>
    <t>PL/JA/23899</t>
  </si>
  <si>
    <t>0445</t>
  </si>
  <si>
    <t>PL/JA/23985</t>
  </si>
  <si>
    <t>0446</t>
  </si>
  <si>
    <t>PL/JA/23986</t>
  </si>
  <si>
    <t>0447</t>
  </si>
  <si>
    <t>PL/JA/23987</t>
  </si>
  <si>
    <t>0448</t>
  </si>
  <si>
    <t>24/1/2025</t>
  </si>
  <si>
    <t>PL/JA/23952</t>
  </si>
  <si>
    <t>480</t>
  </si>
  <si>
    <t>PL/JA/23953</t>
  </si>
  <si>
    <t>481</t>
  </si>
  <si>
    <t>PL/JA/23954</t>
  </si>
  <si>
    <t>482</t>
  </si>
  <si>
    <t>PL/JA/23968</t>
  </si>
  <si>
    <t>0471</t>
  </si>
  <si>
    <t>PL/JA/23970</t>
  </si>
  <si>
    <t>0472</t>
  </si>
  <si>
    <t>PL/JA/23989</t>
  </si>
  <si>
    <t>0476</t>
  </si>
  <si>
    <t>PL/JA/23990</t>
  </si>
  <si>
    <t>0473</t>
  </si>
  <si>
    <t>PL/JA/23991</t>
  </si>
  <si>
    <t>0475</t>
  </si>
  <si>
    <t>PL/JA/23993</t>
  </si>
  <si>
    <t>0474</t>
  </si>
  <si>
    <t>PL/JA/24067</t>
  </si>
  <si>
    <t>477</t>
  </si>
  <si>
    <t>PL/JA/24068</t>
  </si>
  <si>
    <t>478</t>
  </si>
  <si>
    <t>PL/JA/24106</t>
  </si>
  <si>
    <t>468</t>
  </si>
  <si>
    <t>PL/JA/24108</t>
  </si>
  <si>
    <t>479</t>
  </si>
  <si>
    <t>25/1/2025</t>
  </si>
  <si>
    <t>PL/JA/24020</t>
  </si>
  <si>
    <t>488</t>
  </si>
  <si>
    <t>PL/JA/24022</t>
  </si>
  <si>
    <t>0469</t>
  </si>
  <si>
    <t>PL/JA/24023</t>
  </si>
  <si>
    <t>0470</t>
  </si>
  <si>
    <t>PL/JA/24063</t>
  </si>
  <si>
    <t>516</t>
  </si>
  <si>
    <t>PL/JA/24064</t>
  </si>
  <si>
    <t>515</t>
  </si>
  <si>
    <t>PL/JA/24065</t>
  </si>
  <si>
    <t>514</t>
  </si>
  <si>
    <t>PL/JA/24082</t>
  </si>
  <si>
    <t>511</t>
  </si>
  <si>
    <t>ARAKHAPATANA</t>
  </si>
  <si>
    <t>PL/JA/24083</t>
  </si>
  <si>
    <t>509</t>
  </si>
  <si>
    <t>PL/JA/24084</t>
  </si>
  <si>
    <t>510</t>
  </si>
  <si>
    <t>PL/JA/24085</t>
  </si>
  <si>
    <t>0494</t>
  </si>
  <si>
    <t>PL/JA/24107</t>
  </si>
  <si>
    <t>0497</t>
  </si>
  <si>
    <t>NEMALO</t>
  </si>
  <si>
    <t>PL/JA/24109</t>
  </si>
  <si>
    <t>0498</t>
  </si>
  <si>
    <t>PL/JA/24110</t>
  </si>
  <si>
    <t>490</t>
  </si>
  <si>
    <t>PL/JA/24111</t>
  </si>
  <si>
    <t>491</t>
  </si>
  <si>
    <t>PL/JA/24112</t>
  </si>
  <si>
    <t>0518</t>
  </si>
  <si>
    <t>PL/JA/24114</t>
  </si>
  <si>
    <t>0517</t>
  </si>
  <si>
    <t>PL/JA/24118</t>
  </si>
  <si>
    <t>0520</t>
  </si>
  <si>
    <t>PL/JA/24119</t>
  </si>
  <si>
    <t>0519</t>
  </si>
  <si>
    <t>PL/JA/24121</t>
  </si>
  <si>
    <t>0522</t>
  </si>
  <si>
    <t>PL/JA/24123</t>
  </si>
  <si>
    <t>0521</t>
  </si>
  <si>
    <t>PL/JA/24124</t>
  </si>
  <si>
    <t>0489</t>
  </si>
  <si>
    <t>PL/JA/24125</t>
  </si>
  <si>
    <t>0496</t>
  </si>
  <si>
    <t>PL/JA/24126</t>
  </si>
  <si>
    <t>0495</t>
  </si>
  <si>
    <t>PL/JA/24155</t>
  </si>
  <si>
    <t>0513</t>
  </si>
  <si>
    <t>PL/JA/24156</t>
  </si>
  <si>
    <t>0512</t>
  </si>
  <si>
    <t>26/1/2025</t>
  </si>
  <si>
    <t>PL/JA/24066</t>
  </si>
  <si>
    <t>0442</t>
  </si>
  <si>
    <t>PL/JA/24079</t>
  </si>
  <si>
    <t>0507</t>
  </si>
  <si>
    <t>PL/JA/24080</t>
  </si>
  <si>
    <t>0508</t>
  </si>
  <si>
    <t>PL/JA/24081</t>
  </si>
  <si>
    <t>0506</t>
  </si>
  <si>
    <t>27/1/2025</t>
  </si>
  <si>
    <t>PL/JA/24127</t>
  </si>
  <si>
    <t>0529</t>
  </si>
  <si>
    <t>PL/JA/24130</t>
  </si>
  <si>
    <t>0534</t>
  </si>
  <si>
    <t>PL/JA/24131</t>
  </si>
  <si>
    <t>0530</t>
  </si>
  <si>
    <t>PL/JA/24132</t>
  </si>
  <si>
    <t>0533</t>
  </si>
  <si>
    <t>PL/JA/24133</t>
  </si>
  <si>
    <t>0532</t>
  </si>
  <si>
    <t>PL/JA/24134</t>
  </si>
  <si>
    <t>0531</t>
  </si>
  <si>
    <t>PL/JA/24160</t>
  </si>
  <si>
    <t>0443</t>
  </si>
  <si>
    <t>PL/JA/24248</t>
  </si>
  <si>
    <t>492</t>
  </si>
  <si>
    <t>28/1/2025</t>
  </si>
  <si>
    <t>PL/JA/24226</t>
  </si>
  <si>
    <t>415</t>
  </si>
  <si>
    <t>NABARANGPUR</t>
  </si>
  <si>
    <t>31/1/2025</t>
  </si>
  <si>
    <t>PL/JA/24471</t>
  </si>
  <si>
    <t>0602</t>
  </si>
  <si>
    <t>PL/JA/24472</t>
  </si>
  <si>
    <t>0601</t>
  </si>
  <si>
    <t>PL/JA/24473</t>
  </si>
  <si>
    <t>0607</t>
  </si>
  <si>
    <t>PL/JA/24474</t>
  </si>
  <si>
    <t>0606</t>
  </si>
  <si>
    <t>PL/JA/24508</t>
  </si>
  <si>
    <t>0594</t>
  </si>
  <si>
    <t>PL/JA/24510</t>
  </si>
  <si>
    <t>0598</t>
  </si>
  <si>
    <t>PL/JA/24512</t>
  </si>
  <si>
    <t>0599</t>
  </si>
  <si>
    <t>PL/JA/24513</t>
  </si>
  <si>
    <t>PL/JA/24519</t>
  </si>
  <si>
    <t>604</t>
  </si>
  <si>
    <t>PL/JA/24522</t>
  </si>
  <si>
    <t>0608</t>
  </si>
  <si>
    <t>PL/JA/24562</t>
  </si>
  <si>
    <t>597</t>
  </si>
  <si>
    <t>PL/JA/24564</t>
  </si>
  <si>
    <t>596</t>
  </si>
  <si>
    <t>PL/JA/24600</t>
  </si>
  <si>
    <t>600</t>
  </si>
  <si>
    <t>PL/JA/24637</t>
  </si>
  <si>
    <t>0593</t>
  </si>
  <si>
    <t>PL/JA/24720</t>
  </si>
  <si>
    <t>0589</t>
  </si>
  <si>
    <t>PL/JA/24813</t>
  </si>
  <si>
    <t>595</t>
  </si>
  <si>
    <t>(RUPEES ONE LAKH THIRTY TWO THOUSAND FIVE HUNDRED TWENTY ONLY)</t>
  </si>
  <si>
    <t xml:space="preserve">Month : JANUARY, 2025
Bill Date:  33326
Bill No : 
Total Amount:  132520.00
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</si>
</sst>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wrapText="1"/>
    </xf>
    <xf numFmtId="0" fontId="0" fillId="3" borderId="1" xfId="0" applyNumberFormat="1" applyFont="1" applyFill="1" applyBorder="1"/>
    <xf numFmtId="0" fontId="1" fillId="3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 wrapText="1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3" borderId="1" xfId="0" applyFill="1" applyBorder="1"/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0" fillId="0" borderId="17" xfId="0" applyNumberFormat="1" applyFont="1" applyFill="1" applyBorder="1"/>
    <xf numFmtId="2" fontId="0" fillId="0" borderId="17" xfId="0" applyNumberFormat="1" applyFont="1" applyBorder="1"/>
    <xf numFmtId="0" fontId="0" fillId="0" borderId="18" xfId="0" applyNumberFormat="1" applyFont="1" applyBorder="1" applyAlignment="1">
      <alignment vertical="center" wrapText="1"/>
    </xf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vertical="center" wrapText="1"/>
    </xf>
    <xf numFmtId="0" fontId="0" fillId="0" borderId="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0" fillId="0" borderId="20" xfId="0" applyNumberFormat="1" applyFont="1" applyFill="1" applyBorder="1"/>
    <xf numFmtId="2" fontId="0" fillId="0" borderId="20" xfId="0" applyNumberFormat="1" applyFont="1" applyBorder="1"/>
    <xf numFmtId="0" fontId="0" fillId="0" borderId="21" xfId="0" applyNumberFormat="1" applyFont="1" applyBorder="1" applyAlignment="1">
      <alignment vertical="center" wrapText="1"/>
    </xf>
    <xf numFmtId="0" fontId="1" fillId="0" borderId="10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3" borderId="2" xfId="0" applyNumberFormat="1" applyFont="1" applyFill="1" applyBorder="1" applyAlignment="1">
      <alignment horizontal="center" wrapText="1"/>
    </xf>
    <xf numFmtId="0" fontId="1" fillId="3" borderId="3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5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1" fillId="0" borderId="13" xfId="0" applyNumberFormat="1" applyFont="1" applyFill="1" applyBorder="1" applyAlignment="1">
      <alignment horizontal="left" vertical="center" wrapText="1"/>
    </xf>
    <xf numFmtId="2" fontId="2" fillId="0" borderId="14" xfId="0" applyNumberFormat="1" applyFont="1" applyFill="1" applyBorder="1" applyAlignment="1">
      <alignment horizontal="left" vertical="center" wrapText="1"/>
    </xf>
    <xf numFmtId="2" fontId="2" fillId="0" borderId="15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wrapText="1"/>
    </xf>
    <xf numFmtId="0" fontId="2" fillId="0" borderId="3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371475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848225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C2" t="str">
            <v>DESTINATION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3">
          <cell r="C3" t="str">
            <v>DESTINATION</v>
          </cell>
          <cell r="D3" t="str">
            <v>NEW RATE/ CASE</v>
          </cell>
          <cell r="E3" t="str">
            <v>HAMALI</v>
          </cell>
        </row>
        <row r="4">
          <cell r="C4" t="str">
            <v>AMARESWAR</v>
          </cell>
          <cell r="D4">
            <v>87</v>
          </cell>
        </row>
        <row r="5">
          <cell r="C5" t="str">
            <v>ANANTAPUR</v>
          </cell>
          <cell r="D5">
            <v>77</v>
          </cell>
        </row>
        <row r="6">
          <cell r="C6" t="str">
            <v>ANANTAPUR(K M NAGAR)</v>
          </cell>
          <cell r="D6">
            <v>88</v>
          </cell>
        </row>
        <row r="7">
          <cell r="C7" t="str">
            <v>ANGUL</v>
          </cell>
          <cell r="D7">
            <v>62</v>
          </cell>
        </row>
        <row r="8">
          <cell r="C8" t="str">
            <v>ARAKHAPATNA</v>
          </cell>
          <cell r="D8">
            <v>77</v>
          </cell>
        </row>
        <row r="9">
          <cell r="C9" t="str">
            <v>ASURESWAR</v>
          </cell>
          <cell r="D9">
            <v>62</v>
          </cell>
        </row>
        <row r="10">
          <cell r="C10" t="str">
            <v>ATHAGARH</v>
          </cell>
          <cell r="D10">
            <v>77</v>
          </cell>
        </row>
        <row r="11">
          <cell r="C11" t="str">
            <v>AUL</v>
          </cell>
          <cell r="D11">
            <v>85</v>
          </cell>
        </row>
        <row r="12">
          <cell r="C12" t="str">
            <v>BAHANAGA</v>
          </cell>
          <cell r="D12">
            <v>133</v>
          </cell>
        </row>
        <row r="13">
          <cell r="C13" t="str">
            <v>BAISINGA</v>
          </cell>
          <cell r="D13">
            <v>133</v>
          </cell>
        </row>
        <row r="14">
          <cell r="C14" t="str">
            <v>BALASORE</v>
          </cell>
          <cell r="D14">
            <v>77</v>
          </cell>
        </row>
        <row r="15">
          <cell r="C15" t="str">
            <v>BALIAPAL</v>
          </cell>
          <cell r="D15">
            <v>129</v>
          </cell>
        </row>
        <row r="16">
          <cell r="C16" t="str">
            <v>BALICHANDRAPUR</v>
          </cell>
          <cell r="D16">
            <v>69</v>
          </cell>
        </row>
        <row r="17">
          <cell r="C17" t="str">
            <v>BALUGAON</v>
          </cell>
          <cell r="D17">
            <v>62</v>
          </cell>
        </row>
        <row r="18">
          <cell r="C18" t="str">
            <v>BANAMALIPUR</v>
          </cell>
          <cell r="D18">
            <v>67</v>
          </cell>
        </row>
        <row r="19">
          <cell r="C19" t="str">
            <v>BANGIRIPOSI</v>
          </cell>
          <cell r="D19">
            <v>133</v>
          </cell>
        </row>
        <row r="20">
          <cell r="C20" t="str">
            <v>BANKI</v>
          </cell>
          <cell r="D20">
            <v>62</v>
          </cell>
        </row>
        <row r="21">
          <cell r="C21" t="str">
            <v>BARABATI</v>
          </cell>
          <cell r="D21">
            <v>80</v>
          </cell>
        </row>
        <row r="22">
          <cell r="C22" t="str">
            <v>BARAMBA</v>
          </cell>
          <cell r="D22">
            <v>77</v>
          </cell>
        </row>
        <row r="23">
          <cell r="C23" t="str">
            <v>BASANTIA</v>
          </cell>
          <cell r="D23">
            <v>91</v>
          </cell>
        </row>
        <row r="24">
          <cell r="C24" t="str">
            <v>BASTA</v>
          </cell>
          <cell r="D24">
            <v>114</v>
          </cell>
        </row>
        <row r="25">
          <cell r="C25" t="str">
            <v>BASUDEVPUR</v>
          </cell>
          <cell r="D25">
            <v>99</v>
          </cell>
        </row>
        <row r="26">
          <cell r="C26" t="str">
            <v>BELIAPAL</v>
          </cell>
          <cell r="D26">
            <v>91</v>
          </cell>
        </row>
        <row r="27">
          <cell r="C27" t="str">
            <v>BELPAHAD</v>
          </cell>
          <cell r="D27">
            <v>78</v>
          </cell>
        </row>
        <row r="28">
          <cell r="C28" t="str">
            <v>BERHAMPUR</v>
          </cell>
          <cell r="D28">
            <v>79</v>
          </cell>
        </row>
        <row r="29">
          <cell r="C29" t="str">
            <v>BETONATI</v>
          </cell>
          <cell r="D29">
            <v>133</v>
          </cell>
        </row>
        <row r="30">
          <cell r="C30" t="str">
            <v>BHADRAK</v>
          </cell>
          <cell r="D30">
            <v>69</v>
          </cell>
        </row>
        <row r="31">
          <cell r="C31" t="str">
            <v>BHAWANIPATNA</v>
          </cell>
          <cell r="D31">
            <v>110</v>
          </cell>
        </row>
        <row r="32">
          <cell r="C32" t="str">
            <v>BHUBAN</v>
          </cell>
          <cell r="D32">
            <v>99</v>
          </cell>
        </row>
        <row r="33">
          <cell r="C33" t="str">
            <v>BHUBANESWAR</v>
          </cell>
          <cell r="D33">
            <v>53</v>
          </cell>
        </row>
        <row r="34">
          <cell r="C34" t="str">
            <v>BILAHATA</v>
          </cell>
          <cell r="D34">
            <v>100</v>
          </cell>
        </row>
        <row r="35">
          <cell r="C35" t="str">
            <v>BISOI</v>
          </cell>
          <cell r="D35">
            <v>133</v>
          </cell>
        </row>
        <row r="36">
          <cell r="C36" t="str">
            <v>CHANDANESWAR</v>
          </cell>
          <cell r="D36">
            <v>199</v>
          </cell>
        </row>
        <row r="37">
          <cell r="C37" t="str">
            <v>CHANDANPUR</v>
          </cell>
          <cell r="D37">
            <v>88</v>
          </cell>
          <cell r="E37">
            <v>2</v>
          </cell>
        </row>
        <row r="38">
          <cell r="C38" t="str">
            <v>CHANDBALI</v>
          </cell>
          <cell r="D38">
            <v>114</v>
          </cell>
        </row>
        <row r="39">
          <cell r="C39" t="str">
            <v>CHANDPUR</v>
          </cell>
          <cell r="D39">
            <v>80</v>
          </cell>
        </row>
        <row r="40">
          <cell r="C40" t="str">
            <v>CHARAMPA</v>
          </cell>
          <cell r="D40">
            <v>69</v>
          </cell>
        </row>
        <row r="41">
          <cell r="C41" t="str">
            <v>CHHATIA</v>
          </cell>
          <cell r="D41">
            <v>46</v>
          </cell>
        </row>
        <row r="42">
          <cell r="C42" t="str">
            <v>CHITRADA</v>
          </cell>
          <cell r="D42">
            <v>133</v>
          </cell>
        </row>
        <row r="43">
          <cell r="C43" t="str">
            <v>DASPALLA</v>
          </cell>
          <cell r="D43">
            <v>99</v>
          </cell>
        </row>
        <row r="44">
          <cell r="C44" t="str">
            <v>DERA</v>
          </cell>
          <cell r="D44">
            <v>80</v>
          </cell>
        </row>
        <row r="45">
          <cell r="C45" t="str">
            <v>DEULIHATA</v>
          </cell>
          <cell r="D45">
            <v>133</v>
          </cell>
        </row>
        <row r="46">
          <cell r="C46" t="str">
            <v>DHALAPATHAR</v>
          </cell>
          <cell r="D46">
            <v>87</v>
          </cell>
        </row>
        <row r="47">
          <cell r="C47" t="str">
            <v>DHARMAGARH</v>
          </cell>
          <cell r="D47">
            <v>114</v>
          </cell>
        </row>
        <row r="48">
          <cell r="C48" t="str">
            <v>DHENKANAL</v>
          </cell>
          <cell r="D48">
            <v>62</v>
          </cell>
        </row>
        <row r="49">
          <cell r="C49" t="str">
            <v>GOPALPUR</v>
          </cell>
          <cell r="D49">
            <v>91</v>
          </cell>
        </row>
        <row r="50">
          <cell r="C50" t="str">
            <v>JAGATSINGHPUR</v>
          </cell>
          <cell r="D50">
            <v>69</v>
          </cell>
        </row>
        <row r="51">
          <cell r="C51" t="str">
            <v>JAJPUR ROAD</v>
          </cell>
          <cell r="D51">
            <v>69</v>
          </cell>
        </row>
        <row r="52">
          <cell r="C52" t="str">
            <v>JAJPUR TOWN</v>
          </cell>
          <cell r="D52">
            <v>77</v>
          </cell>
        </row>
        <row r="53">
          <cell r="C53" t="str">
            <v>JALESWAR</v>
          </cell>
          <cell r="D53">
            <v>129</v>
          </cell>
        </row>
        <row r="54">
          <cell r="C54" t="str">
            <v>JARKA</v>
          </cell>
          <cell r="D54">
            <v>80</v>
          </cell>
        </row>
        <row r="55">
          <cell r="C55" t="str">
            <v>JASIPUR</v>
          </cell>
          <cell r="D55">
            <v>133</v>
          </cell>
        </row>
        <row r="56">
          <cell r="C56" t="str">
            <v>JATNI</v>
          </cell>
          <cell r="D56">
            <v>62</v>
          </cell>
        </row>
        <row r="57">
          <cell r="C57" t="str">
            <v>JHARPOKHARIA</v>
          </cell>
          <cell r="D57">
            <v>133</v>
          </cell>
        </row>
        <row r="58">
          <cell r="C58" t="str">
            <v>JHARSUGUDA</v>
          </cell>
          <cell r="D58">
            <v>77</v>
          </cell>
        </row>
        <row r="59">
          <cell r="C59" t="str">
            <v>KAKATPUR</v>
          </cell>
          <cell r="D59">
            <v>69</v>
          </cell>
        </row>
        <row r="60">
          <cell r="C60" t="str">
            <v>KALAPATHAR</v>
          </cell>
          <cell r="D60">
            <v>87</v>
          </cell>
        </row>
        <row r="61">
          <cell r="C61" t="str">
            <v>KAMAKHYANAGAR</v>
          </cell>
          <cell r="D61">
            <v>88</v>
          </cell>
          <cell r="E61">
            <v>2</v>
          </cell>
        </row>
        <row r="62">
          <cell r="C62" t="str">
            <v>KAMARDA</v>
          </cell>
          <cell r="D62">
            <v>176</v>
          </cell>
        </row>
        <row r="63">
          <cell r="C63" t="str">
            <v>KAPTIPADA</v>
          </cell>
          <cell r="D63">
            <v>133</v>
          </cell>
        </row>
        <row r="64">
          <cell r="C64" t="str">
            <v>KARANJIA</v>
          </cell>
          <cell r="D64">
            <v>193</v>
          </cell>
        </row>
        <row r="65">
          <cell r="C65" t="str">
            <v>KENDRAPARA</v>
          </cell>
          <cell r="D65">
            <v>62</v>
          </cell>
        </row>
        <row r="66">
          <cell r="C66" t="str">
            <v>KEONJHAR</v>
          </cell>
          <cell r="D66">
            <v>91</v>
          </cell>
        </row>
        <row r="67">
          <cell r="C67" t="str">
            <v>KHARTANG</v>
          </cell>
          <cell r="D67">
            <v>67</v>
          </cell>
        </row>
        <row r="68">
          <cell r="C68" t="str">
            <v>KHIRA</v>
          </cell>
          <cell r="D68">
            <v>114</v>
          </cell>
        </row>
        <row r="69">
          <cell r="C69" t="str">
            <v>KHUNTA</v>
          </cell>
          <cell r="D69">
            <v>133</v>
          </cell>
        </row>
        <row r="70">
          <cell r="C70" t="str">
            <v>KHURDA</v>
          </cell>
          <cell r="D70">
            <v>56</v>
          </cell>
        </row>
        <row r="71">
          <cell r="C71" t="str">
            <v>KULIANA</v>
          </cell>
          <cell r="D71">
            <v>133</v>
          </cell>
        </row>
        <row r="72">
          <cell r="C72" t="str">
            <v>KUPARI</v>
          </cell>
          <cell r="D72">
            <v>91</v>
          </cell>
        </row>
        <row r="73">
          <cell r="C73" t="str">
            <v>MALGODOWN (CUTTACK)</v>
          </cell>
          <cell r="D73">
            <v>67</v>
          </cell>
        </row>
        <row r="74">
          <cell r="C74" t="str">
            <v>MANGALPUR</v>
          </cell>
          <cell r="D74">
            <v>95</v>
          </cell>
        </row>
        <row r="75">
          <cell r="C75" t="str">
            <v>MARKONA</v>
          </cell>
          <cell r="D75">
            <v>95</v>
          </cell>
        </row>
        <row r="76">
          <cell r="C76" t="str">
            <v>MUNIGUDA</v>
          </cell>
          <cell r="D76">
            <v>133</v>
          </cell>
        </row>
        <row r="77">
          <cell r="C77" t="str">
            <v>NAYAGARH</v>
          </cell>
          <cell r="D77">
            <v>100</v>
          </cell>
        </row>
        <row r="78">
          <cell r="C78" t="str">
            <v>NEMALO</v>
          </cell>
          <cell r="D78">
            <v>54</v>
          </cell>
        </row>
        <row r="79">
          <cell r="C79" t="str">
            <v>NILAGIRI</v>
          </cell>
          <cell r="D79">
            <v>129</v>
          </cell>
        </row>
        <row r="80">
          <cell r="C80" t="str">
            <v>NIMAPARA</v>
          </cell>
          <cell r="D80">
            <v>62</v>
          </cell>
        </row>
        <row r="81">
          <cell r="C81" t="str">
            <v>NURTANGA</v>
          </cell>
          <cell r="D81">
            <v>69</v>
          </cell>
        </row>
        <row r="82">
          <cell r="C82" t="str">
            <v>PALLA HAT</v>
          </cell>
          <cell r="D82">
            <v>80</v>
          </cell>
        </row>
        <row r="83">
          <cell r="C83" t="str">
            <v>PANIKOILI</v>
          </cell>
          <cell r="D83">
            <v>62</v>
          </cell>
        </row>
        <row r="84">
          <cell r="C84" t="str">
            <v>PARADEEP</v>
          </cell>
          <cell r="D84">
            <v>69</v>
          </cell>
        </row>
        <row r="85">
          <cell r="C85" t="str">
            <v>PATTAMUNDAI</v>
          </cell>
          <cell r="D85">
            <v>69</v>
          </cell>
        </row>
        <row r="86">
          <cell r="C86" t="str">
            <v>PURI</v>
          </cell>
          <cell r="D86">
            <v>69</v>
          </cell>
        </row>
        <row r="87">
          <cell r="C87" t="str">
            <v>RAIRANGPUR</v>
          </cell>
          <cell r="D87">
            <v>133</v>
          </cell>
        </row>
        <row r="88">
          <cell r="C88" t="str">
            <v>RAMCHANDRAPUR</v>
          </cell>
          <cell r="D88">
            <v>87</v>
          </cell>
        </row>
        <row r="89">
          <cell r="C89" t="str">
            <v>RANAPUR</v>
          </cell>
          <cell r="D89">
            <v>100</v>
          </cell>
        </row>
        <row r="90">
          <cell r="C90" t="str">
            <v>RATNAGIRI</v>
          </cell>
          <cell r="D90">
            <v>88</v>
          </cell>
          <cell r="E90">
            <v>2</v>
          </cell>
        </row>
        <row r="91">
          <cell r="C91" t="str">
            <v>ROURKELA</v>
          </cell>
          <cell r="D91">
            <v>83</v>
          </cell>
        </row>
        <row r="92">
          <cell r="C92" t="str">
            <v>SALIPUR</v>
          </cell>
          <cell r="D92">
            <v>54</v>
          </cell>
        </row>
        <row r="93">
          <cell r="C93" t="str">
            <v>SINGHPUR</v>
          </cell>
          <cell r="D93">
            <v>100</v>
          </cell>
        </row>
        <row r="94">
          <cell r="C94" t="str">
            <v>SINGLA</v>
          </cell>
          <cell r="D94">
            <v>129</v>
          </cell>
        </row>
        <row r="95">
          <cell r="C95" t="str">
            <v>SORO</v>
          </cell>
          <cell r="D95">
            <v>62</v>
          </cell>
        </row>
        <row r="96">
          <cell r="C96" t="str">
            <v>SUNDARGARH</v>
          </cell>
          <cell r="D96">
            <v>83</v>
          </cell>
        </row>
        <row r="97">
          <cell r="C97" t="str">
            <v>TALCHER</v>
          </cell>
          <cell r="D97">
            <v>62</v>
          </cell>
        </row>
        <row r="98">
          <cell r="C98" t="str">
            <v>THAKURMUNDA</v>
          </cell>
          <cell r="D98">
            <v>227</v>
          </cell>
        </row>
        <row r="99">
          <cell r="C99" t="str">
            <v>UDALA</v>
          </cell>
          <cell r="D99">
            <v>133</v>
          </cell>
        </row>
        <row r="100">
          <cell r="C100" t="str">
            <v>BAGUDI</v>
          </cell>
          <cell r="D100">
            <v>75</v>
          </cell>
        </row>
        <row r="101">
          <cell r="C101" t="str">
            <v>BARIPADA</v>
          </cell>
          <cell r="D101">
            <v>103</v>
          </cell>
        </row>
        <row r="102">
          <cell r="C102" t="str">
            <v>NAYAHATA</v>
          </cell>
          <cell r="D102">
            <v>91</v>
          </cell>
        </row>
        <row r="103">
          <cell r="C103" t="str">
            <v>JODA</v>
          </cell>
          <cell r="D103">
            <v>193</v>
          </cell>
        </row>
        <row r="104">
          <cell r="C104" t="str">
            <v>SAMBALPUR</v>
          </cell>
          <cell r="D104">
            <v>83</v>
          </cell>
        </row>
        <row r="105">
          <cell r="C105" t="str">
            <v>JHINEI</v>
          </cell>
          <cell r="D105">
            <v>133</v>
          </cell>
        </row>
        <row r="106">
          <cell r="C106" t="str">
            <v>DEHURDA</v>
          </cell>
          <cell r="D106">
            <v>182</v>
          </cell>
        </row>
        <row r="107">
          <cell r="C107" t="str">
            <v>RAYAGADA</v>
          </cell>
          <cell r="D107">
            <v>121</v>
          </cell>
        </row>
        <row r="108">
          <cell r="C108" t="str">
            <v>BHOGRAI</v>
          </cell>
          <cell r="D108">
            <v>199</v>
          </cell>
        </row>
        <row r="109">
          <cell r="C109" t="str">
            <v>DEULIA THENGA</v>
          </cell>
          <cell r="D109">
            <v>62</v>
          </cell>
        </row>
        <row r="110">
          <cell r="C110" t="str">
            <v>MATIAPADA</v>
          </cell>
          <cell r="D110">
            <v>69</v>
          </cell>
        </row>
        <row r="111">
          <cell r="C111" t="str">
            <v>RAJ SUNAKHALA</v>
          </cell>
          <cell r="D111">
            <v>87</v>
          </cell>
        </row>
        <row r="112">
          <cell r="C112" t="str">
            <v>DHENKIKOTE</v>
          </cell>
          <cell r="D112">
            <v>127</v>
          </cell>
        </row>
        <row r="113">
          <cell r="C113" t="str">
            <v>SARANAKUL</v>
          </cell>
          <cell r="D113">
            <v>110</v>
          </cell>
        </row>
        <row r="114">
          <cell r="C114" t="str">
            <v>CUTTACK</v>
          </cell>
          <cell r="D114">
            <v>39</v>
          </cell>
        </row>
        <row r="115">
          <cell r="C115" t="str">
            <v>GHANTAGHARPATNA</v>
          </cell>
          <cell r="D115">
            <v>99</v>
          </cell>
        </row>
        <row r="116">
          <cell r="C116" t="str">
            <v>JHUMPURA</v>
          </cell>
          <cell r="D116">
            <v>127</v>
          </cell>
        </row>
        <row r="117">
          <cell r="C117" t="str">
            <v>BARI</v>
          </cell>
          <cell r="D117">
            <v>99</v>
          </cell>
        </row>
        <row r="118">
          <cell r="C118" t="str">
            <v>BALIA BALASORE</v>
          </cell>
          <cell r="D118">
            <v>77</v>
          </cell>
        </row>
        <row r="119">
          <cell r="C119" t="str">
            <v>TANGI</v>
          </cell>
          <cell r="D119">
            <v>80</v>
          </cell>
        </row>
        <row r="120">
          <cell r="C120" t="str">
            <v>NIALI</v>
          </cell>
          <cell r="D120">
            <v>66</v>
          </cell>
        </row>
        <row r="121">
          <cell r="C121" t="str">
            <v>PHULBANI</v>
          </cell>
          <cell r="D121">
            <v>165</v>
          </cell>
        </row>
        <row r="122">
          <cell r="C122" t="str">
            <v>ARAKHAPATANA</v>
          </cell>
          <cell r="D122">
            <v>77</v>
          </cell>
        </row>
        <row r="123">
          <cell r="C123" t="str">
            <v>JAGATPUR</v>
          </cell>
          <cell r="D123">
            <v>50</v>
          </cell>
        </row>
        <row r="124">
          <cell r="C124" t="str">
            <v>CONTAINMENT ROAD</v>
          </cell>
          <cell r="D124">
            <v>50</v>
          </cell>
        </row>
        <row r="125">
          <cell r="C125" t="str">
            <v>BOUDH</v>
          </cell>
          <cell r="D125">
            <v>190</v>
          </cell>
        </row>
        <row r="126">
          <cell r="C126" t="str">
            <v>BHANJANAGAR</v>
          </cell>
          <cell r="D126">
            <v>130</v>
          </cell>
        </row>
        <row r="127">
          <cell r="C127" t="str">
            <v>KONARK</v>
          </cell>
          <cell r="D127">
            <v>89</v>
          </cell>
        </row>
        <row r="128">
          <cell r="C128" t="str">
            <v>JOGESWARPUR</v>
          </cell>
          <cell r="D128">
            <v>62</v>
          </cell>
        </row>
        <row r="129">
          <cell r="C129" t="str">
            <v>JHANJIRI MANGALA</v>
          </cell>
          <cell r="D129">
            <v>50</v>
          </cell>
        </row>
        <row r="130">
          <cell r="C130" t="str">
            <v>JEYPORE</v>
          </cell>
          <cell r="D130">
            <v>135</v>
          </cell>
        </row>
        <row r="131">
          <cell r="C131" t="str">
            <v>CANTONMENT ROAD</v>
          </cell>
          <cell r="D131">
            <v>39</v>
          </cell>
        </row>
        <row r="132">
          <cell r="C132" t="str">
            <v>BOLANGIR</v>
          </cell>
          <cell r="D132">
            <v>110</v>
          </cell>
        </row>
        <row r="133">
          <cell r="C133" t="str">
            <v>SIMILIGUDA</v>
          </cell>
          <cell r="D133">
            <v>185</v>
          </cell>
        </row>
        <row r="134">
          <cell r="C134" t="str">
            <v>NABARANGPUR</v>
          </cell>
          <cell r="D134">
            <v>185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3"/>
  <sheetViews>
    <sheetView tabSelected="1" topLeftCell="A193" workbookViewId="0">
      <selection activeCell="W206" sqref="W206"/>
    </sheetView>
  </sheetViews>
  <sheetFormatPr defaultRowHeight="15"/>
  <cols>
    <col min="1" max="1" width="4.85546875" style="1" customWidth="1"/>
    <col min="2" max="2" width="9.7109375" style="3" bestFit="1" customWidth="1"/>
    <col min="3" max="3" width="11.7109375" style="1" bestFit="1" customWidth="1"/>
    <col min="4" max="4" width="8.5703125" style="2" customWidth="1"/>
    <col min="5" max="5" width="6.5703125" style="1" customWidth="1"/>
    <col min="6" max="6" width="19.42578125" style="1" customWidth="1"/>
    <col min="7" max="7" width="6.28515625" style="1" customWidth="1"/>
    <col min="8" max="8" width="7.140625" style="1" customWidth="1"/>
    <col min="9" max="9" width="6.140625" style="1" customWidth="1"/>
    <col min="10" max="10" width="7.5703125" style="1" customWidth="1"/>
    <col min="11" max="11" width="6.42578125" style="1" bestFit="1" customWidth="1"/>
    <col min="12" max="12" width="9.5703125" style="1" bestFit="1" customWidth="1"/>
    <col min="13" max="13" width="9.7109375" style="1" customWidth="1"/>
    <col min="14" max="14" width="9.140625" style="1"/>
    <col min="15" max="15" width="9.5703125" style="1" bestFit="1" customWidth="1"/>
    <col min="16" max="16384" width="9.140625" style="1"/>
  </cols>
  <sheetData>
    <row r="1" spans="1:15" ht="92.25" customHeight="1" thickBot="1">
      <c r="A1" s="54"/>
      <c r="B1" s="55"/>
      <c r="C1" s="55"/>
      <c r="D1" s="55"/>
      <c r="E1" s="55"/>
      <c r="F1" s="55"/>
      <c r="G1" s="55"/>
      <c r="H1" s="56"/>
      <c r="I1" s="48" t="s">
        <v>11</v>
      </c>
      <c r="J1" s="49"/>
      <c r="K1" s="49"/>
      <c r="L1" s="50"/>
    </row>
    <row r="2" spans="1:15" ht="89.25" customHeight="1" thickBot="1">
      <c r="A2" s="57" t="s">
        <v>56</v>
      </c>
      <c r="B2" s="58"/>
      <c r="C2" s="58"/>
      <c r="D2" s="58"/>
      <c r="E2" s="58"/>
      <c r="F2" s="58"/>
      <c r="G2" s="58"/>
      <c r="H2" s="59"/>
      <c r="I2" s="51" t="s">
        <v>506</v>
      </c>
      <c r="J2" s="52"/>
      <c r="K2" s="52"/>
      <c r="L2" s="53"/>
      <c r="N2" s="5"/>
      <c r="O2" s="5"/>
    </row>
    <row r="3" spans="1:15" ht="15" customHeight="1" thickBot="1">
      <c r="A3" s="7" t="s">
        <v>28</v>
      </c>
      <c r="B3" s="8" t="s">
        <v>1</v>
      </c>
      <c r="C3" s="8" t="s">
        <v>29</v>
      </c>
      <c r="D3" s="8" t="s">
        <v>30</v>
      </c>
      <c r="E3" s="8" t="s">
        <v>2</v>
      </c>
      <c r="F3" s="8" t="s">
        <v>3</v>
      </c>
      <c r="G3" s="8" t="s">
        <v>4</v>
      </c>
      <c r="H3" s="9" t="s">
        <v>5</v>
      </c>
      <c r="I3" s="9" t="s">
        <v>6</v>
      </c>
      <c r="J3" s="9" t="s">
        <v>8</v>
      </c>
      <c r="K3" s="9" t="s">
        <v>7</v>
      </c>
      <c r="L3" s="10" t="s">
        <v>12</v>
      </c>
      <c r="M3" s="11" t="s">
        <v>31</v>
      </c>
    </row>
    <row r="4" spans="1:15" ht="15" customHeight="1">
      <c r="A4" s="24">
        <v>1</v>
      </c>
      <c r="B4" s="25" t="s">
        <v>59</v>
      </c>
      <c r="C4" s="25" t="s">
        <v>60</v>
      </c>
      <c r="D4" s="25" t="s">
        <v>61</v>
      </c>
      <c r="E4" s="26" t="s">
        <v>13</v>
      </c>
      <c r="F4" s="25" t="s">
        <v>62</v>
      </c>
      <c r="G4" s="25">
        <v>1</v>
      </c>
      <c r="H4" s="27">
        <f>VLOOKUP(F4,'[1]GOPAL ZARDA'!$C$3:$D$134,2,FALSE)</f>
        <v>110</v>
      </c>
      <c r="I4" s="27">
        <f>VLOOKUP(F4,'[1]GOPAL ZARDA'!$C$3:$E$133,3,FALSE)</f>
        <v>0</v>
      </c>
      <c r="J4" s="27">
        <f>G4*23</f>
        <v>23</v>
      </c>
      <c r="K4" s="27">
        <v>25</v>
      </c>
      <c r="L4" s="27">
        <f>G4*H4+I4+J4+K4</f>
        <v>158</v>
      </c>
      <c r="M4" s="28"/>
    </row>
    <row r="5" spans="1:15" ht="15" customHeight="1">
      <c r="A5" s="29">
        <f>A4+1</f>
        <v>2</v>
      </c>
      <c r="B5" s="12" t="s">
        <v>59</v>
      </c>
      <c r="C5" s="12" t="s">
        <v>55</v>
      </c>
      <c r="D5" s="12" t="s">
        <v>63</v>
      </c>
      <c r="E5" s="13" t="s">
        <v>13</v>
      </c>
      <c r="F5" s="12" t="s">
        <v>17</v>
      </c>
      <c r="G5" s="12">
        <v>9</v>
      </c>
      <c r="H5" s="14">
        <f>VLOOKUP(F5,'[1]GOPAL ZARDA'!$C$3:$D$134,2,FALSE)</f>
        <v>56</v>
      </c>
      <c r="I5" s="14">
        <f>VLOOKUP(F5,'[1]GOPAL ZARDA'!$C$3:$E$133,3,FALSE)</f>
        <v>0</v>
      </c>
      <c r="J5" s="14">
        <f t="shared" ref="J5:J68" si="0">G5*23</f>
        <v>207</v>
      </c>
      <c r="K5" s="14">
        <v>25</v>
      </c>
      <c r="L5" s="14">
        <f t="shared" ref="L5:L68" si="1">G5*H5+I5+J5+K5</f>
        <v>736</v>
      </c>
      <c r="M5" s="30"/>
    </row>
    <row r="6" spans="1:15" ht="15" customHeight="1">
      <c r="A6" s="29">
        <f t="shared" ref="A6:A69" si="2">A5+1</f>
        <v>3</v>
      </c>
      <c r="B6" s="12" t="s">
        <v>59</v>
      </c>
      <c r="C6" s="12" t="s">
        <v>64</v>
      </c>
      <c r="D6" s="12" t="s">
        <v>65</v>
      </c>
      <c r="E6" s="13" t="s">
        <v>13</v>
      </c>
      <c r="F6" s="12" t="s">
        <v>17</v>
      </c>
      <c r="G6" s="12">
        <v>1</v>
      </c>
      <c r="H6" s="14">
        <f>VLOOKUP(F6,'[1]GOPAL ZARDA'!$C$3:$D$134,2,FALSE)</f>
        <v>56</v>
      </c>
      <c r="I6" s="14">
        <f>VLOOKUP(F6,'[1]GOPAL ZARDA'!$C$3:$E$133,3,FALSE)</f>
        <v>0</v>
      </c>
      <c r="J6" s="14">
        <f t="shared" si="0"/>
        <v>23</v>
      </c>
      <c r="K6" s="14">
        <v>25</v>
      </c>
      <c r="L6" s="14">
        <f t="shared" si="1"/>
        <v>104</v>
      </c>
      <c r="M6" s="30"/>
    </row>
    <row r="7" spans="1:15" ht="15" customHeight="1">
      <c r="A7" s="29">
        <f t="shared" si="2"/>
        <v>4</v>
      </c>
      <c r="B7" s="12" t="s">
        <v>59</v>
      </c>
      <c r="C7" s="12" t="s">
        <v>66</v>
      </c>
      <c r="D7" s="12" t="s">
        <v>67</v>
      </c>
      <c r="E7" s="13" t="s">
        <v>13</v>
      </c>
      <c r="F7" s="12" t="s">
        <v>19</v>
      </c>
      <c r="G7" s="12">
        <v>3</v>
      </c>
      <c r="H7" s="14">
        <f>VLOOKUP(F7,'[1]GOPAL ZARDA'!$C$3:$D$134,2,FALSE)</f>
        <v>62</v>
      </c>
      <c r="I7" s="14">
        <f>VLOOKUP(F7,'[1]GOPAL ZARDA'!$C$3:$E$133,3,FALSE)</f>
        <v>0</v>
      </c>
      <c r="J7" s="14">
        <f t="shared" si="0"/>
        <v>69</v>
      </c>
      <c r="K7" s="14">
        <v>25</v>
      </c>
      <c r="L7" s="14">
        <f t="shared" si="1"/>
        <v>280</v>
      </c>
      <c r="M7" s="30"/>
    </row>
    <row r="8" spans="1:15" ht="15" customHeight="1">
      <c r="A8" s="29">
        <f t="shared" si="2"/>
        <v>5</v>
      </c>
      <c r="B8" s="12" t="s">
        <v>59</v>
      </c>
      <c r="C8" s="12" t="s">
        <v>68</v>
      </c>
      <c r="D8" s="12" t="s">
        <v>69</v>
      </c>
      <c r="E8" s="13" t="s">
        <v>13</v>
      </c>
      <c r="F8" s="12" t="s">
        <v>19</v>
      </c>
      <c r="G8" s="12">
        <v>10</v>
      </c>
      <c r="H8" s="14">
        <f>VLOOKUP(F8,'[1]GOPAL ZARDA'!$C$3:$D$134,2,FALSE)</f>
        <v>62</v>
      </c>
      <c r="I8" s="14">
        <f>VLOOKUP(F8,'[1]GOPAL ZARDA'!$C$3:$E$133,3,FALSE)</f>
        <v>0</v>
      </c>
      <c r="J8" s="14">
        <f t="shared" si="0"/>
        <v>230</v>
      </c>
      <c r="K8" s="14">
        <v>25</v>
      </c>
      <c r="L8" s="14">
        <f t="shared" si="1"/>
        <v>875</v>
      </c>
      <c r="M8" s="30"/>
    </row>
    <row r="9" spans="1:15" ht="15" customHeight="1">
      <c r="A9" s="29">
        <f t="shared" si="2"/>
        <v>6</v>
      </c>
      <c r="B9" s="12" t="s">
        <v>59</v>
      </c>
      <c r="C9" s="12" t="s">
        <v>70</v>
      </c>
      <c r="D9" s="12" t="s">
        <v>71</v>
      </c>
      <c r="E9" s="13" t="s">
        <v>13</v>
      </c>
      <c r="F9" s="12" t="s">
        <v>15</v>
      </c>
      <c r="G9" s="12">
        <v>1</v>
      </c>
      <c r="H9" s="14">
        <f>VLOOKUP(F9,'[1]GOPAL ZARDA'!$C$3:$D$134,2,FALSE)</f>
        <v>62</v>
      </c>
      <c r="I9" s="14">
        <f>VLOOKUP(F9,'[1]GOPAL ZARDA'!$C$3:$E$133,3,FALSE)</f>
        <v>0</v>
      </c>
      <c r="J9" s="14">
        <f t="shared" si="0"/>
        <v>23</v>
      </c>
      <c r="K9" s="14">
        <v>25</v>
      </c>
      <c r="L9" s="14">
        <f t="shared" si="1"/>
        <v>110</v>
      </c>
      <c r="M9" s="30"/>
    </row>
    <row r="10" spans="1:15" ht="15" customHeight="1">
      <c r="A10" s="29">
        <f t="shared" si="2"/>
        <v>7</v>
      </c>
      <c r="B10" s="12" t="s">
        <v>59</v>
      </c>
      <c r="C10" s="12" t="s">
        <v>72</v>
      </c>
      <c r="D10" s="12" t="s">
        <v>73</v>
      </c>
      <c r="E10" s="13" t="s">
        <v>13</v>
      </c>
      <c r="F10" s="12" t="s">
        <v>15</v>
      </c>
      <c r="G10" s="12">
        <v>10</v>
      </c>
      <c r="H10" s="14">
        <f>VLOOKUP(F10,'[1]GOPAL ZARDA'!$C$3:$D$134,2,FALSE)</f>
        <v>62</v>
      </c>
      <c r="I10" s="14">
        <f>VLOOKUP(F10,'[1]GOPAL ZARDA'!$C$3:$E$133,3,FALSE)</f>
        <v>0</v>
      </c>
      <c r="J10" s="14">
        <f t="shared" si="0"/>
        <v>230</v>
      </c>
      <c r="K10" s="14">
        <v>25</v>
      </c>
      <c r="L10" s="14">
        <f t="shared" si="1"/>
        <v>875</v>
      </c>
      <c r="M10" s="30"/>
    </row>
    <row r="11" spans="1:15" ht="15" customHeight="1">
      <c r="A11" s="29">
        <f t="shared" si="2"/>
        <v>8</v>
      </c>
      <c r="B11" s="12" t="s">
        <v>59</v>
      </c>
      <c r="C11" s="12" t="s">
        <v>74</v>
      </c>
      <c r="D11" s="12" t="s">
        <v>75</v>
      </c>
      <c r="E11" s="13" t="s">
        <v>13</v>
      </c>
      <c r="F11" s="12" t="s">
        <v>76</v>
      </c>
      <c r="G11" s="12">
        <v>1</v>
      </c>
      <c r="H11" s="14">
        <f>VLOOKUP(F11,'[1]GOPAL ZARDA'!$C$3:$D$134,2,FALSE)</f>
        <v>135</v>
      </c>
      <c r="I11" s="14">
        <f>VLOOKUP(F11,'[1]GOPAL ZARDA'!$C$3:$E$133,3,FALSE)</f>
        <v>0</v>
      </c>
      <c r="J11" s="14">
        <f t="shared" si="0"/>
        <v>23</v>
      </c>
      <c r="K11" s="14">
        <v>25</v>
      </c>
      <c r="L11" s="14">
        <f t="shared" si="1"/>
        <v>183</v>
      </c>
      <c r="M11" s="30"/>
    </row>
    <row r="12" spans="1:15" ht="15" customHeight="1">
      <c r="A12" s="29">
        <f t="shared" si="2"/>
        <v>9</v>
      </c>
      <c r="B12" s="12" t="s">
        <v>59</v>
      </c>
      <c r="C12" s="12" t="s">
        <v>77</v>
      </c>
      <c r="D12" s="12" t="s">
        <v>78</v>
      </c>
      <c r="E12" s="13" t="s">
        <v>13</v>
      </c>
      <c r="F12" s="12" t="s">
        <v>76</v>
      </c>
      <c r="G12" s="12">
        <v>1</v>
      </c>
      <c r="H12" s="14">
        <f>VLOOKUP(F12,'[1]GOPAL ZARDA'!$C$3:$D$134,2,FALSE)</f>
        <v>135</v>
      </c>
      <c r="I12" s="14">
        <f>VLOOKUP(F12,'[1]GOPAL ZARDA'!$C$3:$E$133,3,FALSE)</f>
        <v>0</v>
      </c>
      <c r="J12" s="14">
        <f t="shared" si="0"/>
        <v>23</v>
      </c>
      <c r="K12" s="14">
        <v>25</v>
      </c>
      <c r="L12" s="14">
        <f t="shared" si="1"/>
        <v>183</v>
      </c>
      <c r="M12" s="30"/>
    </row>
    <row r="13" spans="1:15" ht="15" customHeight="1">
      <c r="A13" s="29">
        <f t="shared" si="2"/>
        <v>10</v>
      </c>
      <c r="B13" s="12" t="s">
        <v>59</v>
      </c>
      <c r="C13" s="12" t="s">
        <v>79</v>
      </c>
      <c r="D13" s="12" t="s">
        <v>80</v>
      </c>
      <c r="E13" s="13" t="s">
        <v>13</v>
      </c>
      <c r="F13" s="12" t="s">
        <v>81</v>
      </c>
      <c r="G13" s="12">
        <v>1</v>
      </c>
      <c r="H13" s="14">
        <f>VLOOKUP(F13,'[1]GOPAL ZARDA'!$C$3:$D$134,2,FALSE)</f>
        <v>185</v>
      </c>
      <c r="I13" s="14">
        <f>VLOOKUP(F13,'[1]GOPAL ZARDA'!$C$3:$E$133,3,FALSE)</f>
        <v>0</v>
      </c>
      <c r="J13" s="14">
        <f t="shared" si="0"/>
        <v>23</v>
      </c>
      <c r="K13" s="14">
        <v>25</v>
      </c>
      <c r="L13" s="14">
        <f t="shared" si="1"/>
        <v>233</v>
      </c>
      <c r="M13" s="30"/>
    </row>
    <row r="14" spans="1:15" ht="15" customHeight="1">
      <c r="A14" s="29">
        <f t="shared" si="2"/>
        <v>11</v>
      </c>
      <c r="B14" s="12" t="s">
        <v>59</v>
      </c>
      <c r="C14" s="12" t="s">
        <v>82</v>
      </c>
      <c r="D14" s="12" t="s">
        <v>83</v>
      </c>
      <c r="E14" s="13" t="s">
        <v>13</v>
      </c>
      <c r="F14" s="12" t="s">
        <v>23</v>
      </c>
      <c r="G14" s="12">
        <v>6</v>
      </c>
      <c r="H14" s="14">
        <f>VLOOKUP(F14,'[1]GOPAL ZARDA'!$C$3:$D$134,2,FALSE)</f>
        <v>100</v>
      </c>
      <c r="I14" s="14">
        <f>VLOOKUP(F14,'[1]GOPAL ZARDA'!$C$3:$E$133,3,FALSE)</f>
        <v>0</v>
      </c>
      <c r="J14" s="14">
        <f t="shared" si="0"/>
        <v>138</v>
      </c>
      <c r="K14" s="14">
        <v>25</v>
      </c>
      <c r="L14" s="14">
        <f t="shared" si="1"/>
        <v>763</v>
      </c>
      <c r="M14" s="30"/>
    </row>
    <row r="15" spans="1:15" ht="15" customHeight="1">
      <c r="A15" s="29">
        <f t="shared" si="2"/>
        <v>12</v>
      </c>
      <c r="B15" s="12" t="s">
        <v>59</v>
      </c>
      <c r="C15" s="12" t="s">
        <v>84</v>
      </c>
      <c r="D15" s="12" t="s">
        <v>85</v>
      </c>
      <c r="E15" s="13" t="s">
        <v>13</v>
      </c>
      <c r="F15" s="12" t="s">
        <v>23</v>
      </c>
      <c r="G15" s="12">
        <v>10</v>
      </c>
      <c r="H15" s="14">
        <f>VLOOKUP(F15,'[1]GOPAL ZARDA'!$C$3:$D$134,2,FALSE)</f>
        <v>100</v>
      </c>
      <c r="I15" s="14">
        <f>VLOOKUP(F15,'[1]GOPAL ZARDA'!$C$3:$E$133,3,FALSE)</f>
        <v>0</v>
      </c>
      <c r="J15" s="14">
        <f t="shared" si="0"/>
        <v>230</v>
      </c>
      <c r="K15" s="14">
        <v>25</v>
      </c>
      <c r="L15" s="14">
        <f t="shared" si="1"/>
        <v>1255</v>
      </c>
      <c r="M15" s="30"/>
    </row>
    <row r="16" spans="1:15" ht="15" customHeight="1">
      <c r="A16" s="29">
        <f t="shared" si="2"/>
        <v>13</v>
      </c>
      <c r="B16" s="12" t="s">
        <v>59</v>
      </c>
      <c r="C16" s="12" t="s">
        <v>86</v>
      </c>
      <c r="D16" s="12" t="s">
        <v>87</v>
      </c>
      <c r="E16" s="13" t="s">
        <v>13</v>
      </c>
      <c r="F16" s="12" t="s">
        <v>88</v>
      </c>
      <c r="G16" s="12">
        <v>2</v>
      </c>
      <c r="H16" s="14">
        <f>VLOOKUP(F16,'[1]GOPAL ZARDA'!$C$3:$D$134,2,FALSE)</f>
        <v>110</v>
      </c>
      <c r="I16" s="14">
        <f>VLOOKUP(F16,'[1]GOPAL ZARDA'!$C$3:$E$133,3,FALSE)</f>
        <v>0</v>
      </c>
      <c r="J16" s="14">
        <f t="shared" si="0"/>
        <v>46</v>
      </c>
      <c r="K16" s="14">
        <v>25</v>
      </c>
      <c r="L16" s="14">
        <f t="shared" si="1"/>
        <v>291</v>
      </c>
      <c r="M16" s="30"/>
    </row>
    <row r="17" spans="1:13" ht="15" customHeight="1">
      <c r="A17" s="29">
        <f t="shared" si="2"/>
        <v>14</v>
      </c>
      <c r="B17" s="12" t="s">
        <v>59</v>
      </c>
      <c r="C17" s="12" t="s">
        <v>89</v>
      </c>
      <c r="D17" s="12" t="s">
        <v>90</v>
      </c>
      <c r="E17" s="13" t="s">
        <v>13</v>
      </c>
      <c r="F17" s="12" t="s">
        <v>88</v>
      </c>
      <c r="G17" s="12">
        <v>1</v>
      </c>
      <c r="H17" s="14">
        <f>VLOOKUP(F17,'[1]GOPAL ZARDA'!$C$3:$D$134,2,FALSE)</f>
        <v>110</v>
      </c>
      <c r="I17" s="14">
        <f>VLOOKUP(F17,'[1]GOPAL ZARDA'!$C$3:$E$133,3,FALSE)</f>
        <v>0</v>
      </c>
      <c r="J17" s="14">
        <f t="shared" si="0"/>
        <v>23</v>
      </c>
      <c r="K17" s="14">
        <v>25</v>
      </c>
      <c r="L17" s="14">
        <f t="shared" si="1"/>
        <v>158</v>
      </c>
      <c r="M17" s="30"/>
    </row>
    <row r="18" spans="1:13" ht="15" customHeight="1">
      <c r="A18" s="29">
        <f t="shared" si="2"/>
        <v>15</v>
      </c>
      <c r="B18" s="12" t="s">
        <v>91</v>
      </c>
      <c r="C18" s="12" t="s">
        <v>92</v>
      </c>
      <c r="D18" s="12" t="s">
        <v>93</v>
      </c>
      <c r="E18" s="13" t="s">
        <v>13</v>
      </c>
      <c r="F18" s="12" t="s">
        <v>94</v>
      </c>
      <c r="G18" s="12">
        <v>3</v>
      </c>
      <c r="H18" s="14">
        <f>VLOOKUP(F18,'[1]GOPAL ZARDA'!$C$3:$D$134,2,FALSE)</f>
        <v>127</v>
      </c>
      <c r="I18" s="14">
        <f>VLOOKUP(F18,'[1]GOPAL ZARDA'!$C$3:$E$133,3,FALSE)</f>
        <v>0</v>
      </c>
      <c r="J18" s="14">
        <f t="shared" si="0"/>
        <v>69</v>
      </c>
      <c r="K18" s="14">
        <v>25</v>
      </c>
      <c r="L18" s="14">
        <f t="shared" si="1"/>
        <v>475</v>
      </c>
      <c r="M18" s="30"/>
    </row>
    <row r="19" spans="1:13" ht="15" customHeight="1">
      <c r="A19" s="29">
        <f t="shared" si="2"/>
        <v>16</v>
      </c>
      <c r="B19" s="12" t="s">
        <v>95</v>
      </c>
      <c r="C19" s="12" t="s">
        <v>96</v>
      </c>
      <c r="D19" s="12" t="s">
        <v>97</v>
      </c>
      <c r="E19" s="13" t="s">
        <v>13</v>
      </c>
      <c r="F19" s="12" t="s">
        <v>44</v>
      </c>
      <c r="G19" s="12">
        <v>1</v>
      </c>
      <c r="H19" s="14">
        <f>VLOOKUP(F19,'[1]GOPAL ZARDA'!$C$3:$D$134,2,FALSE)</f>
        <v>95</v>
      </c>
      <c r="I19" s="14">
        <f>VLOOKUP(F19,'[1]GOPAL ZARDA'!$C$3:$E$133,3,FALSE)</f>
        <v>0</v>
      </c>
      <c r="J19" s="14">
        <f t="shared" si="0"/>
        <v>23</v>
      </c>
      <c r="K19" s="14">
        <v>25</v>
      </c>
      <c r="L19" s="14">
        <f t="shared" si="1"/>
        <v>143</v>
      </c>
      <c r="M19" s="30"/>
    </row>
    <row r="20" spans="1:13" ht="15" customHeight="1">
      <c r="A20" s="29">
        <f t="shared" si="2"/>
        <v>17</v>
      </c>
      <c r="B20" s="12" t="s">
        <v>98</v>
      </c>
      <c r="C20" s="12" t="s">
        <v>99</v>
      </c>
      <c r="D20" s="12" t="s">
        <v>100</v>
      </c>
      <c r="E20" s="13" t="s">
        <v>13</v>
      </c>
      <c r="F20" s="12" t="s">
        <v>101</v>
      </c>
      <c r="G20" s="12">
        <v>2</v>
      </c>
      <c r="H20" s="14">
        <f>VLOOKUP(F20,'[1]GOPAL ZARDA'!$C$3:$D$134,2,FALSE)</f>
        <v>79</v>
      </c>
      <c r="I20" s="14">
        <f>VLOOKUP(F20,'[1]GOPAL ZARDA'!$C$3:$E$133,3,FALSE)</f>
        <v>0</v>
      </c>
      <c r="J20" s="14">
        <f t="shared" si="0"/>
        <v>46</v>
      </c>
      <c r="K20" s="14">
        <v>25</v>
      </c>
      <c r="L20" s="14">
        <f t="shared" si="1"/>
        <v>229</v>
      </c>
      <c r="M20" s="30"/>
    </row>
    <row r="21" spans="1:13" ht="15" customHeight="1">
      <c r="A21" s="29">
        <f t="shared" si="2"/>
        <v>18</v>
      </c>
      <c r="B21" s="12" t="s">
        <v>102</v>
      </c>
      <c r="C21" s="12" t="s">
        <v>103</v>
      </c>
      <c r="D21" s="12" t="s">
        <v>104</v>
      </c>
      <c r="E21" s="13" t="s">
        <v>13</v>
      </c>
      <c r="F21" s="12" t="s">
        <v>105</v>
      </c>
      <c r="G21" s="12">
        <v>1</v>
      </c>
      <c r="H21" s="14">
        <f>VLOOKUP(F21,'[1]GOPAL ZARDA'!$C$3:$D$134,2,FALSE)</f>
        <v>62</v>
      </c>
      <c r="I21" s="14">
        <f>VLOOKUP(F21,'[1]GOPAL ZARDA'!$C$3:$E$133,3,FALSE)</f>
        <v>0</v>
      </c>
      <c r="J21" s="14">
        <f t="shared" si="0"/>
        <v>23</v>
      </c>
      <c r="K21" s="14">
        <v>25</v>
      </c>
      <c r="L21" s="14">
        <f t="shared" si="1"/>
        <v>110</v>
      </c>
      <c r="M21" s="30"/>
    </row>
    <row r="22" spans="1:13" ht="15" customHeight="1">
      <c r="A22" s="29">
        <f t="shared" si="2"/>
        <v>19</v>
      </c>
      <c r="B22" s="12" t="s">
        <v>102</v>
      </c>
      <c r="C22" s="12" t="s">
        <v>106</v>
      </c>
      <c r="D22" s="12" t="s">
        <v>107</v>
      </c>
      <c r="E22" s="13" t="s">
        <v>13</v>
      </c>
      <c r="F22" s="12" t="s">
        <v>105</v>
      </c>
      <c r="G22" s="12">
        <v>5</v>
      </c>
      <c r="H22" s="14">
        <f>VLOOKUP(F22,'[1]GOPAL ZARDA'!$C$3:$D$134,2,FALSE)</f>
        <v>62</v>
      </c>
      <c r="I22" s="14">
        <f>VLOOKUP(F22,'[1]GOPAL ZARDA'!$C$3:$E$133,3,FALSE)</f>
        <v>0</v>
      </c>
      <c r="J22" s="14">
        <f t="shared" si="0"/>
        <v>115</v>
      </c>
      <c r="K22" s="14">
        <v>25</v>
      </c>
      <c r="L22" s="14">
        <f t="shared" si="1"/>
        <v>450</v>
      </c>
      <c r="M22" s="30"/>
    </row>
    <row r="23" spans="1:13" ht="15" customHeight="1">
      <c r="A23" s="29">
        <f t="shared" si="2"/>
        <v>20</v>
      </c>
      <c r="B23" s="12" t="s">
        <v>102</v>
      </c>
      <c r="C23" s="12" t="s">
        <v>108</v>
      </c>
      <c r="D23" s="12" t="s">
        <v>109</v>
      </c>
      <c r="E23" s="13" t="s">
        <v>13</v>
      </c>
      <c r="F23" s="15" t="s">
        <v>110</v>
      </c>
      <c r="G23" s="12">
        <v>2</v>
      </c>
      <c r="H23" s="14">
        <f>VLOOKUP(F23,'[1]GOPAL ZARDA'!$C$3:$D$134,2,FALSE)</f>
        <v>80</v>
      </c>
      <c r="I23" s="14">
        <f>VLOOKUP(F23,'[1]GOPAL ZARDA'!$C$3:$E$133,3,FALSE)</f>
        <v>0</v>
      </c>
      <c r="J23" s="14">
        <f t="shared" si="0"/>
        <v>46</v>
      </c>
      <c r="K23" s="14">
        <v>25</v>
      </c>
      <c r="L23" s="14">
        <f t="shared" si="1"/>
        <v>231</v>
      </c>
      <c r="M23" s="30"/>
    </row>
    <row r="24" spans="1:13" ht="15" customHeight="1">
      <c r="A24" s="29">
        <f t="shared" si="2"/>
        <v>21</v>
      </c>
      <c r="B24" s="12" t="s">
        <v>102</v>
      </c>
      <c r="C24" s="12" t="s">
        <v>111</v>
      </c>
      <c r="D24" s="12" t="s">
        <v>112</v>
      </c>
      <c r="E24" s="13" t="s">
        <v>13</v>
      </c>
      <c r="F24" s="12" t="s">
        <v>39</v>
      </c>
      <c r="G24" s="12">
        <v>8</v>
      </c>
      <c r="H24" s="14">
        <f>VLOOKUP(F24,'[1]GOPAL ZARDA'!$C$3:$D$134,2,FALSE)</f>
        <v>62</v>
      </c>
      <c r="I24" s="14">
        <f>VLOOKUP(F24,'[1]GOPAL ZARDA'!$C$3:$E$133,3,FALSE)</f>
        <v>0</v>
      </c>
      <c r="J24" s="14">
        <f t="shared" si="0"/>
        <v>184</v>
      </c>
      <c r="K24" s="14">
        <v>25</v>
      </c>
      <c r="L24" s="14">
        <f t="shared" si="1"/>
        <v>705</v>
      </c>
      <c r="M24" s="30"/>
    </row>
    <row r="25" spans="1:13" ht="15" customHeight="1">
      <c r="A25" s="29">
        <f t="shared" si="2"/>
        <v>22</v>
      </c>
      <c r="B25" s="12" t="s">
        <v>102</v>
      </c>
      <c r="C25" s="12" t="s">
        <v>113</v>
      </c>
      <c r="D25" s="12" t="s">
        <v>114</v>
      </c>
      <c r="E25" s="13" t="s">
        <v>13</v>
      </c>
      <c r="F25" s="12" t="s">
        <v>39</v>
      </c>
      <c r="G25" s="12">
        <v>1</v>
      </c>
      <c r="H25" s="14">
        <f>VLOOKUP(F25,'[1]GOPAL ZARDA'!$C$3:$D$134,2,FALSE)</f>
        <v>62</v>
      </c>
      <c r="I25" s="14">
        <f>VLOOKUP(F25,'[1]GOPAL ZARDA'!$C$3:$E$133,3,FALSE)</f>
        <v>0</v>
      </c>
      <c r="J25" s="14">
        <f t="shared" si="0"/>
        <v>23</v>
      </c>
      <c r="K25" s="14">
        <v>25</v>
      </c>
      <c r="L25" s="14">
        <f t="shared" si="1"/>
        <v>110</v>
      </c>
      <c r="M25" s="30"/>
    </row>
    <row r="26" spans="1:13" ht="15" customHeight="1">
      <c r="A26" s="29">
        <f t="shared" si="2"/>
        <v>23</v>
      </c>
      <c r="B26" s="12" t="s">
        <v>102</v>
      </c>
      <c r="C26" s="12" t="s">
        <v>115</v>
      </c>
      <c r="D26" s="12" t="s">
        <v>116</v>
      </c>
      <c r="E26" s="13" t="s">
        <v>13</v>
      </c>
      <c r="F26" s="12" t="s">
        <v>15</v>
      </c>
      <c r="G26" s="12">
        <v>1</v>
      </c>
      <c r="H26" s="14">
        <f>VLOOKUP(F26,'[1]GOPAL ZARDA'!$C$3:$D$134,2,FALSE)</f>
        <v>62</v>
      </c>
      <c r="I26" s="14">
        <f>VLOOKUP(F26,'[1]GOPAL ZARDA'!$C$3:$E$133,3,FALSE)</f>
        <v>0</v>
      </c>
      <c r="J26" s="14">
        <f t="shared" si="0"/>
        <v>23</v>
      </c>
      <c r="K26" s="14">
        <v>25</v>
      </c>
      <c r="L26" s="14">
        <f t="shared" si="1"/>
        <v>110</v>
      </c>
      <c r="M26" s="30"/>
    </row>
    <row r="27" spans="1:13" ht="15" customHeight="1">
      <c r="A27" s="29">
        <f t="shared" si="2"/>
        <v>24</v>
      </c>
      <c r="B27" s="12" t="s">
        <v>102</v>
      </c>
      <c r="C27" s="12" t="s">
        <v>117</v>
      </c>
      <c r="D27" s="12" t="s">
        <v>118</v>
      </c>
      <c r="E27" s="13" t="s">
        <v>13</v>
      </c>
      <c r="F27" s="12" t="s">
        <v>22</v>
      </c>
      <c r="G27" s="12">
        <v>20</v>
      </c>
      <c r="H27" s="14">
        <f>VLOOKUP(F27,'[1]GOPAL ZARDA'!$C$3:$D$134,2,FALSE)</f>
        <v>69</v>
      </c>
      <c r="I27" s="14">
        <f>VLOOKUP(F27,'[1]GOPAL ZARDA'!$C$3:$E$133,3,FALSE)</f>
        <v>0</v>
      </c>
      <c r="J27" s="14">
        <f t="shared" si="0"/>
        <v>460</v>
      </c>
      <c r="K27" s="14">
        <v>25</v>
      </c>
      <c r="L27" s="14">
        <f t="shared" si="1"/>
        <v>1865</v>
      </c>
      <c r="M27" s="30"/>
    </row>
    <row r="28" spans="1:13" ht="15" customHeight="1">
      <c r="A28" s="29">
        <f t="shared" si="2"/>
        <v>25</v>
      </c>
      <c r="B28" s="12" t="s">
        <v>119</v>
      </c>
      <c r="C28" s="12" t="s">
        <v>120</v>
      </c>
      <c r="D28" s="12" t="s">
        <v>121</v>
      </c>
      <c r="E28" s="13" t="s">
        <v>13</v>
      </c>
      <c r="F28" s="12" t="s">
        <v>15</v>
      </c>
      <c r="G28" s="12">
        <v>3</v>
      </c>
      <c r="H28" s="14">
        <f>VLOOKUP(F28,'[1]GOPAL ZARDA'!$C$3:$D$134,2,FALSE)</f>
        <v>62</v>
      </c>
      <c r="I28" s="14">
        <f>VLOOKUP(F28,'[1]GOPAL ZARDA'!$C$3:$E$133,3,FALSE)</f>
        <v>0</v>
      </c>
      <c r="J28" s="14">
        <f t="shared" si="0"/>
        <v>69</v>
      </c>
      <c r="K28" s="14">
        <v>25</v>
      </c>
      <c r="L28" s="14">
        <f t="shared" si="1"/>
        <v>280</v>
      </c>
      <c r="M28" s="30"/>
    </row>
    <row r="29" spans="1:13" ht="15" customHeight="1">
      <c r="A29" s="29">
        <f t="shared" si="2"/>
        <v>26</v>
      </c>
      <c r="B29" s="12" t="s">
        <v>119</v>
      </c>
      <c r="C29" s="12" t="s">
        <v>122</v>
      </c>
      <c r="D29" s="12" t="s">
        <v>123</v>
      </c>
      <c r="E29" s="13" t="s">
        <v>13</v>
      </c>
      <c r="F29" s="12" t="s">
        <v>41</v>
      </c>
      <c r="G29" s="12">
        <v>1</v>
      </c>
      <c r="H29" s="14">
        <f>VLOOKUP(F29,'[1]GOPAL ZARDA'!$C$3:$D$134,2,FALSE)</f>
        <v>62</v>
      </c>
      <c r="I29" s="14">
        <f>VLOOKUP(F29,'[1]GOPAL ZARDA'!$C$3:$E$133,3,FALSE)</f>
        <v>0</v>
      </c>
      <c r="J29" s="14">
        <f t="shared" si="0"/>
        <v>23</v>
      </c>
      <c r="K29" s="14">
        <v>25</v>
      </c>
      <c r="L29" s="14">
        <f t="shared" si="1"/>
        <v>110</v>
      </c>
      <c r="M29" s="30"/>
    </row>
    <row r="30" spans="1:13" ht="15" customHeight="1">
      <c r="A30" s="29">
        <f t="shared" si="2"/>
        <v>27</v>
      </c>
      <c r="B30" s="12" t="s">
        <v>119</v>
      </c>
      <c r="C30" s="12" t="s">
        <v>124</v>
      </c>
      <c r="D30" s="12" t="s">
        <v>125</v>
      </c>
      <c r="E30" s="13" t="s">
        <v>13</v>
      </c>
      <c r="F30" s="12" t="s">
        <v>41</v>
      </c>
      <c r="G30" s="12">
        <v>5</v>
      </c>
      <c r="H30" s="14">
        <f>VLOOKUP(F30,'[1]GOPAL ZARDA'!$C$3:$D$134,2,FALSE)</f>
        <v>62</v>
      </c>
      <c r="I30" s="14">
        <f>VLOOKUP(F30,'[1]GOPAL ZARDA'!$C$3:$E$133,3,FALSE)</f>
        <v>0</v>
      </c>
      <c r="J30" s="14">
        <f t="shared" si="0"/>
        <v>115</v>
      </c>
      <c r="K30" s="14">
        <v>25</v>
      </c>
      <c r="L30" s="14">
        <f t="shared" si="1"/>
        <v>450</v>
      </c>
      <c r="M30" s="30"/>
    </row>
    <row r="31" spans="1:13" ht="15" customHeight="1">
      <c r="A31" s="29">
        <f t="shared" si="2"/>
        <v>28</v>
      </c>
      <c r="B31" s="12" t="s">
        <v>119</v>
      </c>
      <c r="C31" s="12" t="s">
        <v>126</v>
      </c>
      <c r="D31" s="12" t="s">
        <v>127</v>
      </c>
      <c r="E31" s="13" t="s">
        <v>13</v>
      </c>
      <c r="F31" s="12" t="s">
        <v>17</v>
      </c>
      <c r="G31" s="12">
        <v>1</v>
      </c>
      <c r="H31" s="14">
        <f>VLOOKUP(F31,'[1]GOPAL ZARDA'!$C$3:$D$134,2,FALSE)</f>
        <v>56</v>
      </c>
      <c r="I31" s="14">
        <f>VLOOKUP(F31,'[1]GOPAL ZARDA'!$C$3:$E$133,3,FALSE)</f>
        <v>0</v>
      </c>
      <c r="J31" s="14">
        <f t="shared" si="0"/>
        <v>23</v>
      </c>
      <c r="K31" s="14">
        <v>25</v>
      </c>
      <c r="L31" s="14">
        <f t="shared" si="1"/>
        <v>104</v>
      </c>
      <c r="M31" s="30"/>
    </row>
    <row r="32" spans="1:13" ht="15" customHeight="1">
      <c r="A32" s="29">
        <f t="shared" si="2"/>
        <v>29</v>
      </c>
      <c r="B32" s="12" t="s">
        <v>119</v>
      </c>
      <c r="C32" s="12" t="s">
        <v>128</v>
      </c>
      <c r="D32" s="12" t="s">
        <v>129</v>
      </c>
      <c r="E32" s="13" t="s">
        <v>13</v>
      </c>
      <c r="F32" s="12" t="s">
        <v>17</v>
      </c>
      <c r="G32" s="12">
        <v>5</v>
      </c>
      <c r="H32" s="14">
        <f>VLOOKUP(F32,'[1]GOPAL ZARDA'!$C$3:$D$134,2,FALSE)</f>
        <v>56</v>
      </c>
      <c r="I32" s="14">
        <f>VLOOKUP(F32,'[1]GOPAL ZARDA'!$C$3:$E$133,3,FALSE)</f>
        <v>0</v>
      </c>
      <c r="J32" s="14">
        <f t="shared" si="0"/>
        <v>115</v>
      </c>
      <c r="K32" s="14">
        <v>25</v>
      </c>
      <c r="L32" s="14">
        <f t="shared" si="1"/>
        <v>420</v>
      </c>
      <c r="M32" s="30"/>
    </row>
    <row r="33" spans="1:13" ht="15" customHeight="1">
      <c r="A33" s="29">
        <f t="shared" si="2"/>
        <v>30</v>
      </c>
      <c r="B33" s="12" t="s">
        <v>119</v>
      </c>
      <c r="C33" s="12" t="s">
        <v>130</v>
      </c>
      <c r="D33" s="12" t="s">
        <v>131</v>
      </c>
      <c r="E33" s="13" t="s">
        <v>13</v>
      </c>
      <c r="F33" s="12" t="s">
        <v>132</v>
      </c>
      <c r="G33" s="12">
        <v>2</v>
      </c>
      <c r="H33" s="14">
        <f>VLOOKUP(F33,'[1]GOPAL ZARDA'!$C$3:$D$134,2,FALSE)</f>
        <v>54</v>
      </c>
      <c r="I33" s="14">
        <f>VLOOKUP(F33,'[1]GOPAL ZARDA'!$C$3:$E$133,3,FALSE)</f>
        <v>0</v>
      </c>
      <c r="J33" s="14">
        <f t="shared" si="0"/>
        <v>46</v>
      </c>
      <c r="K33" s="14">
        <v>25</v>
      </c>
      <c r="L33" s="14">
        <f t="shared" si="1"/>
        <v>179</v>
      </c>
      <c r="M33" s="30"/>
    </row>
    <row r="34" spans="1:13" ht="15" customHeight="1">
      <c r="A34" s="29">
        <f t="shared" si="2"/>
        <v>31</v>
      </c>
      <c r="B34" s="12" t="s">
        <v>119</v>
      </c>
      <c r="C34" s="12" t="s">
        <v>133</v>
      </c>
      <c r="D34" s="12" t="s">
        <v>134</v>
      </c>
      <c r="E34" s="13" t="s">
        <v>13</v>
      </c>
      <c r="F34" s="12" t="s">
        <v>23</v>
      </c>
      <c r="G34" s="12">
        <v>3</v>
      </c>
      <c r="H34" s="14">
        <f>VLOOKUP(F34,'[1]GOPAL ZARDA'!$C$3:$D$134,2,FALSE)</f>
        <v>100</v>
      </c>
      <c r="I34" s="14">
        <f>VLOOKUP(F34,'[1]GOPAL ZARDA'!$C$3:$E$133,3,FALSE)</f>
        <v>0</v>
      </c>
      <c r="J34" s="14">
        <f t="shared" si="0"/>
        <v>69</v>
      </c>
      <c r="K34" s="14">
        <v>25</v>
      </c>
      <c r="L34" s="14">
        <f t="shared" si="1"/>
        <v>394</v>
      </c>
      <c r="M34" s="30"/>
    </row>
    <row r="35" spans="1:13" ht="15" customHeight="1">
      <c r="A35" s="29">
        <f t="shared" si="2"/>
        <v>32</v>
      </c>
      <c r="B35" s="12" t="s">
        <v>119</v>
      </c>
      <c r="C35" s="12" t="s">
        <v>135</v>
      </c>
      <c r="D35" s="12" t="s">
        <v>136</v>
      </c>
      <c r="E35" s="13" t="s">
        <v>13</v>
      </c>
      <c r="F35" s="12" t="s">
        <v>23</v>
      </c>
      <c r="G35" s="12">
        <v>1</v>
      </c>
      <c r="H35" s="14">
        <f>VLOOKUP(F35,'[1]GOPAL ZARDA'!$C$3:$D$134,2,FALSE)</f>
        <v>100</v>
      </c>
      <c r="I35" s="14">
        <f>VLOOKUP(F35,'[1]GOPAL ZARDA'!$C$3:$E$133,3,FALSE)</f>
        <v>0</v>
      </c>
      <c r="J35" s="14">
        <f t="shared" si="0"/>
        <v>23</v>
      </c>
      <c r="K35" s="14">
        <v>25</v>
      </c>
      <c r="L35" s="14">
        <f t="shared" si="1"/>
        <v>148</v>
      </c>
      <c r="M35" s="30"/>
    </row>
    <row r="36" spans="1:13" ht="15" customHeight="1">
      <c r="A36" s="29">
        <f t="shared" si="2"/>
        <v>33</v>
      </c>
      <c r="B36" s="12" t="s">
        <v>119</v>
      </c>
      <c r="C36" s="12" t="s">
        <v>137</v>
      </c>
      <c r="D36" s="12" t="s">
        <v>138</v>
      </c>
      <c r="E36" s="13" t="s">
        <v>13</v>
      </c>
      <c r="F36" s="12" t="s">
        <v>54</v>
      </c>
      <c r="G36" s="12">
        <v>1</v>
      </c>
      <c r="H36" s="14">
        <f>VLOOKUP(F36,'[1]GOPAL ZARDA'!$C$3:$D$134,2,FALSE)</f>
        <v>87</v>
      </c>
      <c r="I36" s="14">
        <f>VLOOKUP(F36,'[1]GOPAL ZARDA'!$C$3:$E$133,3,FALSE)</f>
        <v>0</v>
      </c>
      <c r="J36" s="14">
        <f t="shared" si="0"/>
        <v>23</v>
      </c>
      <c r="K36" s="14">
        <v>25</v>
      </c>
      <c r="L36" s="14">
        <f t="shared" si="1"/>
        <v>135</v>
      </c>
      <c r="M36" s="30"/>
    </row>
    <row r="37" spans="1:13" ht="15" customHeight="1">
      <c r="A37" s="29">
        <f t="shared" si="2"/>
        <v>34</v>
      </c>
      <c r="B37" s="12" t="s">
        <v>119</v>
      </c>
      <c r="C37" s="12" t="s">
        <v>139</v>
      </c>
      <c r="D37" s="12" t="s">
        <v>140</v>
      </c>
      <c r="E37" s="13" t="s">
        <v>13</v>
      </c>
      <c r="F37" s="12" t="s">
        <v>32</v>
      </c>
      <c r="G37" s="12">
        <v>1</v>
      </c>
      <c r="H37" s="14">
        <f>VLOOKUP(F37,'[1]GOPAL ZARDA'!$C$3:$D$134,2,FALSE)</f>
        <v>91</v>
      </c>
      <c r="I37" s="14">
        <f>VLOOKUP(F37,'[1]GOPAL ZARDA'!$C$3:$E$133,3,FALSE)</f>
        <v>0</v>
      </c>
      <c r="J37" s="14">
        <f t="shared" si="0"/>
        <v>23</v>
      </c>
      <c r="K37" s="14">
        <v>25</v>
      </c>
      <c r="L37" s="14">
        <f t="shared" si="1"/>
        <v>139</v>
      </c>
      <c r="M37" s="30"/>
    </row>
    <row r="38" spans="1:13" ht="15" customHeight="1">
      <c r="A38" s="29">
        <f t="shared" si="2"/>
        <v>35</v>
      </c>
      <c r="B38" s="12" t="s">
        <v>119</v>
      </c>
      <c r="C38" s="12" t="s">
        <v>141</v>
      </c>
      <c r="D38" s="12" t="s">
        <v>142</v>
      </c>
      <c r="E38" s="13" t="s">
        <v>13</v>
      </c>
      <c r="F38" s="12" t="s">
        <v>50</v>
      </c>
      <c r="G38" s="12">
        <v>1</v>
      </c>
      <c r="H38" s="14">
        <f>VLOOKUP(F38,'[1]GOPAL ZARDA'!$C$3:$D$134,2,FALSE)</f>
        <v>133</v>
      </c>
      <c r="I38" s="14">
        <f>VLOOKUP(F38,'[1]GOPAL ZARDA'!$C$3:$E$133,3,FALSE)</f>
        <v>0</v>
      </c>
      <c r="J38" s="14">
        <f t="shared" si="0"/>
        <v>23</v>
      </c>
      <c r="K38" s="14">
        <v>25</v>
      </c>
      <c r="L38" s="14">
        <f t="shared" si="1"/>
        <v>181</v>
      </c>
      <c r="M38" s="30"/>
    </row>
    <row r="39" spans="1:13" ht="30">
      <c r="A39" s="31">
        <f t="shared" si="2"/>
        <v>36</v>
      </c>
      <c r="B39" s="16" t="s">
        <v>119</v>
      </c>
      <c r="C39" s="16" t="s">
        <v>143</v>
      </c>
      <c r="D39" s="16" t="s">
        <v>144</v>
      </c>
      <c r="E39" s="17" t="s">
        <v>13</v>
      </c>
      <c r="F39" s="16" t="s">
        <v>50</v>
      </c>
      <c r="G39" s="16">
        <v>1</v>
      </c>
      <c r="H39" s="18">
        <f>VLOOKUP(F39,'[1]GOPAL ZARDA'!$C$3:$D$134,2,FALSE)</f>
        <v>133</v>
      </c>
      <c r="I39" s="18">
        <f>VLOOKUP(F39,'[1]GOPAL ZARDA'!$C$3:$E$133,3,FALSE)</f>
        <v>0</v>
      </c>
      <c r="J39" s="18">
        <f t="shared" si="0"/>
        <v>23</v>
      </c>
      <c r="K39" s="18">
        <v>25</v>
      </c>
      <c r="L39" s="18">
        <f>7*H39+I39+J39+K39</f>
        <v>979</v>
      </c>
      <c r="M39" s="30" t="s">
        <v>33</v>
      </c>
    </row>
    <row r="40" spans="1:13" ht="15" customHeight="1">
      <c r="A40" s="29">
        <f t="shared" si="2"/>
        <v>37</v>
      </c>
      <c r="B40" s="12" t="s">
        <v>145</v>
      </c>
      <c r="C40" s="12" t="s">
        <v>146</v>
      </c>
      <c r="D40" s="12" t="s">
        <v>147</v>
      </c>
      <c r="E40" s="13" t="s">
        <v>13</v>
      </c>
      <c r="F40" s="12" t="s">
        <v>20</v>
      </c>
      <c r="G40" s="12">
        <v>8</v>
      </c>
      <c r="H40" s="14">
        <f>VLOOKUP(F40,'[1]GOPAL ZARDA'!$C$3:$D$134,2,FALSE)</f>
        <v>95</v>
      </c>
      <c r="I40" s="14">
        <f>VLOOKUP(F40,'[1]GOPAL ZARDA'!$C$3:$E$133,3,FALSE)</f>
        <v>0</v>
      </c>
      <c r="J40" s="14">
        <f t="shared" si="0"/>
        <v>184</v>
      </c>
      <c r="K40" s="14">
        <v>25</v>
      </c>
      <c r="L40" s="14">
        <f t="shared" si="1"/>
        <v>969</v>
      </c>
      <c r="M40" s="30"/>
    </row>
    <row r="41" spans="1:13" ht="15" customHeight="1">
      <c r="A41" s="29">
        <f t="shared" si="2"/>
        <v>38</v>
      </c>
      <c r="B41" s="12" t="s">
        <v>145</v>
      </c>
      <c r="C41" s="12" t="s">
        <v>148</v>
      </c>
      <c r="D41" s="12" t="s">
        <v>149</v>
      </c>
      <c r="E41" s="13" t="s">
        <v>13</v>
      </c>
      <c r="F41" s="12" t="s">
        <v>20</v>
      </c>
      <c r="G41" s="12">
        <v>1</v>
      </c>
      <c r="H41" s="14">
        <f>VLOOKUP(F41,'[1]GOPAL ZARDA'!$C$3:$D$134,2,FALSE)</f>
        <v>95</v>
      </c>
      <c r="I41" s="14">
        <f>VLOOKUP(F41,'[1]GOPAL ZARDA'!$C$3:$E$133,3,FALSE)</f>
        <v>0</v>
      </c>
      <c r="J41" s="14">
        <f t="shared" si="0"/>
        <v>23</v>
      </c>
      <c r="K41" s="14">
        <v>25</v>
      </c>
      <c r="L41" s="14">
        <f t="shared" si="1"/>
        <v>143</v>
      </c>
      <c r="M41" s="30"/>
    </row>
    <row r="42" spans="1:13" ht="15" customHeight="1">
      <c r="A42" s="29">
        <f t="shared" si="2"/>
        <v>39</v>
      </c>
      <c r="B42" s="12" t="s">
        <v>145</v>
      </c>
      <c r="C42" s="12" t="s">
        <v>150</v>
      </c>
      <c r="D42" s="12" t="s">
        <v>151</v>
      </c>
      <c r="E42" s="13" t="s">
        <v>13</v>
      </c>
      <c r="F42" s="12" t="s">
        <v>101</v>
      </c>
      <c r="G42" s="12">
        <v>1</v>
      </c>
      <c r="H42" s="14">
        <f>VLOOKUP(F42,'[1]GOPAL ZARDA'!$C$3:$D$134,2,FALSE)</f>
        <v>79</v>
      </c>
      <c r="I42" s="14">
        <f>VLOOKUP(F42,'[1]GOPAL ZARDA'!$C$3:$E$133,3,FALSE)</f>
        <v>0</v>
      </c>
      <c r="J42" s="14">
        <f t="shared" si="0"/>
        <v>23</v>
      </c>
      <c r="K42" s="14">
        <v>25</v>
      </c>
      <c r="L42" s="14">
        <f t="shared" si="1"/>
        <v>127</v>
      </c>
      <c r="M42" s="30"/>
    </row>
    <row r="43" spans="1:13" ht="15" customHeight="1">
      <c r="A43" s="29">
        <f t="shared" si="2"/>
        <v>40</v>
      </c>
      <c r="B43" s="12" t="s">
        <v>145</v>
      </c>
      <c r="C43" s="12" t="s">
        <v>152</v>
      </c>
      <c r="D43" s="12" t="s">
        <v>153</v>
      </c>
      <c r="E43" s="13" t="s">
        <v>13</v>
      </c>
      <c r="F43" s="12" t="s">
        <v>154</v>
      </c>
      <c r="G43" s="12">
        <v>12</v>
      </c>
      <c r="H43" s="14">
        <f>VLOOKUP(F43,'[1]GOPAL ZARDA'!$C$3:$D$134,2,FALSE)</f>
        <v>182</v>
      </c>
      <c r="I43" s="14">
        <f>VLOOKUP(F43,'[1]GOPAL ZARDA'!$C$3:$E$133,3,FALSE)</f>
        <v>0</v>
      </c>
      <c r="J43" s="14">
        <f t="shared" si="0"/>
        <v>276</v>
      </c>
      <c r="K43" s="14">
        <v>25</v>
      </c>
      <c r="L43" s="14">
        <f t="shared" si="1"/>
        <v>2485</v>
      </c>
      <c r="M43" s="30"/>
    </row>
    <row r="44" spans="1:13" ht="15" customHeight="1">
      <c r="A44" s="29">
        <f t="shared" si="2"/>
        <v>41</v>
      </c>
      <c r="B44" s="12" t="s">
        <v>145</v>
      </c>
      <c r="C44" s="12" t="s">
        <v>155</v>
      </c>
      <c r="D44" s="12" t="s">
        <v>156</v>
      </c>
      <c r="E44" s="13" t="s">
        <v>13</v>
      </c>
      <c r="F44" s="12" t="s">
        <v>154</v>
      </c>
      <c r="G44" s="12">
        <v>1</v>
      </c>
      <c r="H44" s="14">
        <f>VLOOKUP(F44,'[1]GOPAL ZARDA'!$C$3:$D$134,2,FALSE)</f>
        <v>182</v>
      </c>
      <c r="I44" s="14">
        <f>VLOOKUP(F44,'[1]GOPAL ZARDA'!$C$3:$E$133,3,FALSE)</f>
        <v>0</v>
      </c>
      <c r="J44" s="14">
        <f t="shared" si="0"/>
        <v>23</v>
      </c>
      <c r="K44" s="14">
        <v>25</v>
      </c>
      <c r="L44" s="14">
        <f t="shared" si="1"/>
        <v>230</v>
      </c>
      <c r="M44" s="30"/>
    </row>
    <row r="45" spans="1:13" ht="15" customHeight="1">
      <c r="A45" s="29">
        <f t="shared" si="2"/>
        <v>42</v>
      </c>
      <c r="B45" s="12" t="s">
        <v>157</v>
      </c>
      <c r="C45" s="12" t="s">
        <v>158</v>
      </c>
      <c r="D45" s="12" t="s">
        <v>159</v>
      </c>
      <c r="E45" s="13" t="s">
        <v>13</v>
      </c>
      <c r="F45" s="12" t="s">
        <v>15</v>
      </c>
      <c r="G45" s="12">
        <v>2</v>
      </c>
      <c r="H45" s="14">
        <f>VLOOKUP(F45,'[1]GOPAL ZARDA'!$C$3:$D$134,2,FALSE)</f>
        <v>62</v>
      </c>
      <c r="I45" s="14">
        <f>VLOOKUP(F45,'[1]GOPAL ZARDA'!$C$3:$E$133,3,FALSE)</f>
        <v>0</v>
      </c>
      <c r="J45" s="14">
        <f t="shared" si="0"/>
        <v>46</v>
      </c>
      <c r="K45" s="14">
        <v>25</v>
      </c>
      <c r="L45" s="14">
        <f t="shared" si="1"/>
        <v>195</v>
      </c>
      <c r="M45" s="30"/>
    </row>
    <row r="46" spans="1:13" ht="15" customHeight="1">
      <c r="A46" s="29">
        <f t="shared" si="2"/>
        <v>43</v>
      </c>
      <c r="B46" s="12" t="s">
        <v>157</v>
      </c>
      <c r="C46" s="12" t="s">
        <v>160</v>
      </c>
      <c r="D46" s="12" t="s">
        <v>161</v>
      </c>
      <c r="E46" s="13" t="s">
        <v>13</v>
      </c>
      <c r="F46" s="12" t="s">
        <v>15</v>
      </c>
      <c r="G46" s="12">
        <v>1</v>
      </c>
      <c r="H46" s="14">
        <f>VLOOKUP(F46,'[1]GOPAL ZARDA'!$C$3:$D$134,2,FALSE)</f>
        <v>62</v>
      </c>
      <c r="I46" s="14">
        <f>VLOOKUP(F46,'[1]GOPAL ZARDA'!$C$3:$E$133,3,FALSE)</f>
        <v>0</v>
      </c>
      <c r="J46" s="14">
        <f t="shared" si="0"/>
        <v>23</v>
      </c>
      <c r="K46" s="14">
        <v>25</v>
      </c>
      <c r="L46" s="14">
        <f t="shared" si="1"/>
        <v>110</v>
      </c>
      <c r="M46" s="30"/>
    </row>
    <row r="47" spans="1:13" ht="15" customHeight="1">
      <c r="A47" s="29">
        <f t="shared" si="2"/>
        <v>44</v>
      </c>
      <c r="B47" s="12" t="s">
        <v>157</v>
      </c>
      <c r="C47" s="12" t="s">
        <v>162</v>
      </c>
      <c r="D47" s="12" t="s">
        <v>163</v>
      </c>
      <c r="E47" s="13" t="s">
        <v>13</v>
      </c>
      <c r="F47" s="12" t="s">
        <v>24</v>
      </c>
      <c r="G47" s="12">
        <v>4</v>
      </c>
      <c r="H47" s="14">
        <f>VLOOKUP(F47,'[1]GOPAL ZARDA'!$C$3:$D$134,2,FALSE)</f>
        <v>69</v>
      </c>
      <c r="I47" s="14">
        <f>VLOOKUP(F47,'[1]GOPAL ZARDA'!$C$3:$E$133,3,FALSE)</f>
        <v>0</v>
      </c>
      <c r="J47" s="14">
        <f t="shared" si="0"/>
        <v>92</v>
      </c>
      <c r="K47" s="14">
        <v>25</v>
      </c>
      <c r="L47" s="14">
        <f t="shared" si="1"/>
        <v>393</v>
      </c>
      <c r="M47" s="30"/>
    </row>
    <row r="48" spans="1:13" ht="15" customHeight="1">
      <c r="A48" s="29">
        <f t="shared" si="2"/>
        <v>45</v>
      </c>
      <c r="B48" s="12" t="s">
        <v>157</v>
      </c>
      <c r="C48" s="12" t="s">
        <v>164</v>
      </c>
      <c r="D48" s="12" t="s">
        <v>165</v>
      </c>
      <c r="E48" s="13" t="s">
        <v>13</v>
      </c>
      <c r="F48" s="12" t="s">
        <v>24</v>
      </c>
      <c r="G48" s="12">
        <v>8</v>
      </c>
      <c r="H48" s="14">
        <f>VLOOKUP(F48,'[1]GOPAL ZARDA'!$C$3:$D$134,2,FALSE)</f>
        <v>69</v>
      </c>
      <c r="I48" s="14">
        <f>VLOOKUP(F48,'[1]GOPAL ZARDA'!$C$3:$E$133,3,FALSE)</f>
        <v>0</v>
      </c>
      <c r="J48" s="14">
        <f t="shared" si="0"/>
        <v>184</v>
      </c>
      <c r="K48" s="14">
        <v>25</v>
      </c>
      <c r="L48" s="14">
        <f t="shared" si="1"/>
        <v>761</v>
      </c>
      <c r="M48" s="30"/>
    </row>
    <row r="49" spans="1:13" ht="15" customHeight="1">
      <c r="A49" s="29">
        <f t="shared" si="2"/>
        <v>46</v>
      </c>
      <c r="B49" s="12" t="s">
        <v>157</v>
      </c>
      <c r="C49" s="12" t="s">
        <v>166</v>
      </c>
      <c r="D49" s="12" t="s">
        <v>167</v>
      </c>
      <c r="E49" s="13" t="s">
        <v>13</v>
      </c>
      <c r="F49" s="12" t="s">
        <v>49</v>
      </c>
      <c r="G49" s="12">
        <v>9</v>
      </c>
      <c r="H49" s="14">
        <f>VLOOKUP(F49,'[1]GOPAL ZARDA'!$C$3:$D$134,2,FALSE)</f>
        <v>91</v>
      </c>
      <c r="I49" s="14">
        <f>VLOOKUP(F49,'[1]GOPAL ZARDA'!$C$3:$E$133,3,FALSE)</f>
        <v>0</v>
      </c>
      <c r="J49" s="14">
        <f t="shared" si="0"/>
        <v>207</v>
      </c>
      <c r="K49" s="14">
        <v>25</v>
      </c>
      <c r="L49" s="14">
        <f t="shared" si="1"/>
        <v>1051</v>
      </c>
      <c r="M49" s="30"/>
    </row>
    <row r="50" spans="1:13" ht="15" customHeight="1">
      <c r="A50" s="29">
        <f t="shared" si="2"/>
        <v>47</v>
      </c>
      <c r="B50" s="12" t="s">
        <v>157</v>
      </c>
      <c r="C50" s="12" t="s">
        <v>168</v>
      </c>
      <c r="D50" s="12" t="s">
        <v>169</v>
      </c>
      <c r="E50" s="13" t="s">
        <v>13</v>
      </c>
      <c r="F50" s="12" t="s">
        <v>49</v>
      </c>
      <c r="G50" s="12">
        <v>2</v>
      </c>
      <c r="H50" s="14">
        <f>VLOOKUP(F50,'[1]GOPAL ZARDA'!$C$3:$D$134,2,FALSE)</f>
        <v>91</v>
      </c>
      <c r="I50" s="14">
        <f>VLOOKUP(F50,'[1]GOPAL ZARDA'!$C$3:$E$133,3,FALSE)</f>
        <v>0</v>
      </c>
      <c r="J50" s="14">
        <f t="shared" si="0"/>
        <v>46</v>
      </c>
      <c r="K50" s="14">
        <v>25</v>
      </c>
      <c r="L50" s="14">
        <f t="shared" si="1"/>
        <v>253</v>
      </c>
      <c r="M50" s="30"/>
    </row>
    <row r="51" spans="1:13" ht="15" customHeight="1">
      <c r="A51" s="29">
        <f t="shared" si="2"/>
        <v>48</v>
      </c>
      <c r="B51" s="12" t="s">
        <v>157</v>
      </c>
      <c r="C51" s="12" t="s">
        <v>170</v>
      </c>
      <c r="D51" s="12" t="s">
        <v>171</v>
      </c>
      <c r="E51" s="13" t="s">
        <v>13</v>
      </c>
      <c r="F51" s="12" t="s">
        <v>14</v>
      </c>
      <c r="G51" s="12">
        <v>5</v>
      </c>
      <c r="H51" s="14">
        <f>VLOOKUP(F51,'[1]GOPAL ZARDA'!$C$3:$D$134,2,FALSE)</f>
        <v>129</v>
      </c>
      <c r="I51" s="14">
        <f>VLOOKUP(F51,'[1]GOPAL ZARDA'!$C$3:$E$133,3,FALSE)</f>
        <v>0</v>
      </c>
      <c r="J51" s="14">
        <f t="shared" si="0"/>
        <v>115</v>
      </c>
      <c r="K51" s="14">
        <v>25</v>
      </c>
      <c r="L51" s="14">
        <f t="shared" si="1"/>
        <v>785</v>
      </c>
      <c r="M51" s="30"/>
    </row>
    <row r="52" spans="1:13" ht="15" customHeight="1">
      <c r="A52" s="29">
        <f t="shared" si="2"/>
        <v>49</v>
      </c>
      <c r="B52" s="12" t="s">
        <v>157</v>
      </c>
      <c r="C52" s="12" t="s">
        <v>172</v>
      </c>
      <c r="D52" s="12" t="s">
        <v>173</v>
      </c>
      <c r="E52" s="13" t="s">
        <v>13</v>
      </c>
      <c r="F52" s="12" t="s">
        <v>21</v>
      </c>
      <c r="G52" s="12">
        <v>6</v>
      </c>
      <c r="H52" s="14">
        <f>VLOOKUP(F52,'[1]GOPAL ZARDA'!$C$3:$D$134,2,FALSE)</f>
        <v>129</v>
      </c>
      <c r="I52" s="14">
        <f>VLOOKUP(F52,'[1]GOPAL ZARDA'!$C$3:$E$133,3,FALSE)</f>
        <v>0</v>
      </c>
      <c r="J52" s="14">
        <f t="shared" si="0"/>
        <v>138</v>
      </c>
      <c r="K52" s="14">
        <v>25</v>
      </c>
      <c r="L52" s="14">
        <f t="shared" si="1"/>
        <v>937</v>
      </c>
      <c r="M52" s="30"/>
    </row>
    <row r="53" spans="1:13" ht="15" customHeight="1">
      <c r="A53" s="29">
        <f t="shared" si="2"/>
        <v>50</v>
      </c>
      <c r="B53" s="12" t="s">
        <v>157</v>
      </c>
      <c r="C53" s="12" t="s">
        <v>174</v>
      </c>
      <c r="D53" s="12" t="s">
        <v>175</v>
      </c>
      <c r="E53" s="13" t="s">
        <v>13</v>
      </c>
      <c r="F53" s="12" t="s">
        <v>16</v>
      </c>
      <c r="G53" s="12">
        <v>16</v>
      </c>
      <c r="H53" s="14">
        <f>VLOOKUP(F53,'[1]GOPAL ZARDA'!$C$3:$D$134,2,FALSE)</f>
        <v>103</v>
      </c>
      <c r="I53" s="14">
        <f>VLOOKUP(F53,'[1]GOPAL ZARDA'!$C$3:$E$133,3,FALSE)</f>
        <v>0</v>
      </c>
      <c r="J53" s="14">
        <f t="shared" si="0"/>
        <v>368</v>
      </c>
      <c r="K53" s="14">
        <v>25</v>
      </c>
      <c r="L53" s="14">
        <f t="shared" si="1"/>
        <v>2041</v>
      </c>
      <c r="M53" s="30"/>
    </row>
    <row r="54" spans="1:13" ht="15" customHeight="1">
      <c r="A54" s="29">
        <f t="shared" si="2"/>
        <v>51</v>
      </c>
      <c r="B54" s="6" t="s">
        <v>157</v>
      </c>
      <c r="C54" s="6" t="s">
        <v>176</v>
      </c>
      <c r="D54" s="6" t="s">
        <v>177</v>
      </c>
      <c r="E54" s="6" t="s">
        <v>13</v>
      </c>
      <c r="F54" s="6" t="s">
        <v>178</v>
      </c>
      <c r="G54" s="6">
        <v>2</v>
      </c>
      <c r="H54" s="14">
        <f>VLOOKUP(F54,'[1]GOPAL ZARDA'!$C$3:$D$134,2,FALSE)</f>
        <v>99</v>
      </c>
      <c r="I54" s="14">
        <f>VLOOKUP(F54,'[1]GOPAL ZARDA'!$C$3:$E$133,3,FALSE)</f>
        <v>0</v>
      </c>
      <c r="J54" s="14">
        <f t="shared" si="0"/>
        <v>46</v>
      </c>
      <c r="K54" s="14">
        <v>25</v>
      </c>
      <c r="L54" s="14">
        <f t="shared" si="1"/>
        <v>269</v>
      </c>
      <c r="M54" s="30"/>
    </row>
    <row r="55" spans="1:13" ht="15" customHeight="1">
      <c r="A55" s="29">
        <f t="shared" si="2"/>
        <v>52</v>
      </c>
      <c r="B55" s="6" t="s">
        <v>157</v>
      </c>
      <c r="C55" s="6" t="s">
        <v>179</v>
      </c>
      <c r="D55" s="6" t="s">
        <v>180</v>
      </c>
      <c r="E55" s="6" t="s">
        <v>13</v>
      </c>
      <c r="F55" s="6" t="s">
        <v>178</v>
      </c>
      <c r="G55" s="6">
        <v>1</v>
      </c>
      <c r="H55" s="14">
        <f>VLOOKUP(F55,'[1]GOPAL ZARDA'!$C$3:$D$134,2,FALSE)</f>
        <v>99</v>
      </c>
      <c r="I55" s="14">
        <f>VLOOKUP(F55,'[1]GOPAL ZARDA'!$C$3:$E$133,3,FALSE)</f>
        <v>0</v>
      </c>
      <c r="J55" s="14">
        <f t="shared" si="0"/>
        <v>23</v>
      </c>
      <c r="K55" s="14">
        <v>25</v>
      </c>
      <c r="L55" s="14">
        <f t="shared" si="1"/>
        <v>147</v>
      </c>
      <c r="M55" s="30"/>
    </row>
    <row r="56" spans="1:13" ht="15" customHeight="1">
      <c r="A56" s="29">
        <f t="shared" si="2"/>
        <v>53</v>
      </c>
      <c r="B56" s="12" t="s">
        <v>181</v>
      </c>
      <c r="C56" s="12" t="s">
        <v>182</v>
      </c>
      <c r="D56" s="12" t="s">
        <v>183</v>
      </c>
      <c r="E56" s="13" t="s">
        <v>13</v>
      </c>
      <c r="F56" s="12" t="s">
        <v>23</v>
      </c>
      <c r="G56" s="12">
        <v>7</v>
      </c>
      <c r="H56" s="14">
        <f>VLOOKUP(F56,'[1]GOPAL ZARDA'!$C$3:$D$134,2,FALSE)</f>
        <v>100</v>
      </c>
      <c r="I56" s="14">
        <f>VLOOKUP(F56,'[1]GOPAL ZARDA'!$C$3:$E$133,3,FALSE)</f>
        <v>0</v>
      </c>
      <c r="J56" s="14">
        <f t="shared" si="0"/>
        <v>161</v>
      </c>
      <c r="K56" s="14">
        <v>25</v>
      </c>
      <c r="L56" s="14">
        <f t="shared" si="1"/>
        <v>886</v>
      </c>
      <c r="M56" s="30"/>
    </row>
    <row r="57" spans="1:13" ht="15" customHeight="1">
      <c r="A57" s="29">
        <f t="shared" si="2"/>
        <v>54</v>
      </c>
      <c r="B57" s="12" t="s">
        <v>181</v>
      </c>
      <c r="C57" s="12" t="s">
        <v>184</v>
      </c>
      <c r="D57" s="12" t="s">
        <v>185</v>
      </c>
      <c r="E57" s="13" t="s">
        <v>13</v>
      </c>
      <c r="F57" s="12" t="s">
        <v>23</v>
      </c>
      <c r="G57" s="12">
        <v>4</v>
      </c>
      <c r="H57" s="14">
        <f>VLOOKUP(F57,'[1]GOPAL ZARDA'!$C$3:$D$134,2,FALSE)</f>
        <v>100</v>
      </c>
      <c r="I57" s="14">
        <f>VLOOKUP(F57,'[1]GOPAL ZARDA'!$C$3:$E$133,3,FALSE)</f>
        <v>0</v>
      </c>
      <c r="J57" s="14">
        <f t="shared" si="0"/>
        <v>92</v>
      </c>
      <c r="K57" s="14">
        <v>25</v>
      </c>
      <c r="L57" s="14">
        <f t="shared" si="1"/>
        <v>517</v>
      </c>
      <c r="M57" s="30"/>
    </row>
    <row r="58" spans="1:13" ht="15" customHeight="1">
      <c r="A58" s="29">
        <f t="shared" si="2"/>
        <v>55</v>
      </c>
      <c r="B58" s="12" t="s">
        <v>181</v>
      </c>
      <c r="C58" s="12" t="s">
        <v>186</v>
      </c>
      <c r="D58" s="12" t="s">
        <v>187</v>
      </c>
      <c r="E58" s="13" t="s">
        <v>13</v>
      </c>
      <c r="F58" s="12" t="s">
        <v>23</v>
      </c>
      <c r="G58" s="12">
        <v>10</v>
      </c>
      <c r="H58" s="14">
        <f>VLOOKUP(F58,'[1]GOPAL ZARDA'!$C$3:$D$134,2,FALSE)</f>
        <v>100</v>
      </c>
      <c r="I58" s="14">
        <f>VLOOKUP(F58,'[1]GOPAL ZARDA'!$C$3:$E$133,3,FALSE)</f>
        <v>0</v>
      </c>
      <c r="J58" s="14">
        <f t="shared" si="0"/>
        <v>230</v>
      </c>
      <c r="K58" s="14">
        <v>25</v>
      </c>
      <c r="L58" s="14">
        <f t="shared" si="1"/>
        <v>1255</v>
      </c>
      <c r="M58" s="30"/>
    </row>
    <row r="59" spans="1:13" ht="15" customHeight="1">
      <c r="A59" s="29">
        <f t="shared" si="2"/>
        <v>56</v>
      </c>
      <c r="B59" s="12" t="s">
        <v>181</v>
      </c>
      <c r="C59" s="12" t="s">
        <v>188</v>
      </c>
      <c r="D59" s="12" t="s">
        <v>189</v>
      </c>
      <c r="E59" s="13" t="s">
        <v>13</v>
      </c>
      <c r="F59" s="12" t="s">
        <v>25</v>
      </c>
      <c r="G59" s="12">
        <v>9</v>
      </c>
      <c r="H59" s="14">
        <f>VLOOKUP(F59,'[1]GOPAL ZARDA'!$C$3:$D$134,2,FALSE)</f>
        <v>77</v>
      </c>
      <c r="I59" s="14">
        <f>VLOOKUP(F59,'[1]GOPAL ZARDA'!$C$3:$E$133,3,FALSE)</f>
        <v>0</v>
      </c>
      <c r="J59" s="14">
        <f t="shared" si="0"/>
        <v>207</v>
      </c>
      <c r="K59" s="14">
        <v>25</v>
      </c>
      <c r="L59" s="14">
        <f t="shared" si="1"/>
        <v>925</v>
      </c>
      <c r="M59" s="30"/>
    </row>
    <row r="60" spans="1:13" ht="15" customHeight="1">
      <c r="A60" s="29">
        <f t="shared" si="2"/>
        <v>57</v>
      </c>
      <c r="B60" s="12" t="s">
        <v>181</v>
      </c>
      <c r="C60" s="12" t="s">
        <v>190</v>
      </c>
      <c r="D60" s="12" t="s">
        <v>191</v>
      </c>
      <c r="E60" s="13" t="s">
        <v>13</v>
      </c>
      <c r="F60" s="12" t="s">
        <v>25</v>
      </c>
      <c r="G60" s="12">
        <v>3</v>
      </c>
      <c r="H60" s="14">
        <f>VLOOKUP(F60,'[1]GOPAL ZARDA'!$C$3:$D$134,2,FALSE)</f>
        <v>77</v>
      </c>
      <c r="I60" s="14">
        <f>VLOOKUP(F60,'[1]GOPAL ZARDA'!$C$3:$E$133,3,FALSE)</f>
        <v>0</v>
      </c>
      <c r="J60" s="14">
        <f t="shared" si="0"/>
        <v>69</v>
      </c>
      <c r="K60" s="14">
        <v>25</v>
      </c>
      <c r="L60" s="14">
        <f t="shared" si="1"/>
        <v>325</v>
      </c>
      <c r="M60" s="30"/>
    </row>
    <row r="61" spans="1:13" ht="15" customHeight="1">
      <c r="A61" s="29">
        <f t="shared" si="2"/>
        <v>58</v>
      </c>
      <c r="B61" s="12" t="s">
        <v>181</v>
      </c>
      <c r="C61" s="12" t="s">
        <v>192</v>
      </c>
      <c r="D61" s="12" t="s">
        <v>193</v>
      </c>
      <c r="E61" s="13" t="s">
        <v>13</v>
      </c>
      <c r="F61" s="12" t="s">
        <v>25</v>
      </c>
      <c r="G61" s="12">
        <v>3</v>
      </c>
      <c r="H61" s="14">
        <f>VLOOKUP(F61,'[1]GOPAL ZARDA'!$C$3:$D$134,2,FALSE)</f>
        <v>77</v>
      </c>
      <c r="I61" s="14">
        <f>VLOOKUP(F61,'[1]GOPAL ZARDA'!$C$3:$E$133,3,FALSE)</f>
        <v>0</v>
      </c>
      <c r="J61" s="14">
        <f t="shared" si="0"/>
        <v>69</v>
      </c>
      <c r="K61" s="14">
        <v>25</v>
      </c>
      <c r="L61" s="14">
        <f t="shared" si="1"/>
        <v>325</v>
      </c>
      <c r="M61" s="30"/>
    </row>
    <row r="62" spans="1:13" ht="15" customHeight="1">
      <c r="A62" s="29">
        <f t="shared" si="2"/>
        <v>59</v>
      </c>
      <c r="B62" s="12" t="s">
        <v>181</v>
      </c>
      <c r="C62" s="12" t="s">
        <v>194</v>
      </c>
      <c r="D62" s="12" t="s">
        <v>195</v>
      </c>
      <c r="E62" s="13" t="s">
        <v>13</v>
      </c>
      <c r="F62" s="12" t="s">
        <v>76</v>
      </c>
      <c r="G62" s="12">
        <v>1</v>
      </c>
      <c r="H62" s="14">
        <f>VLOOKUP(F62,'[1]GOPAL ZARDA'!$C$3:$D$134,2,FALSE)</f>
        <v>135</v>
      </c>
      <c r="I62" s="14">
        <f>VLOOKUP(F62,'[1]GOPAL ZARDA'!$C$3:$E$133,3,FALSE)</f>
        <v>0</v>
      </c>
      <c r="J62" s="14">
        <f t="shared" si="0"/>
        <v>23</v>
      </c>
      <c r="K62" s="14">
        <v>25</v>
      </c>
      <c r="L62" s="14">
        <f t="shared" si="1"/>
        <v>183</v>
      </c>
      <c r="M62" s="30"/>
    </row>
    <row r="63" spans="1:13" ht="15" customHeight="1">
      <c r="A63" s="29">
        <f t="shared" si="2"/>
        <v>60</v>
      </c>
      <c r="B63" s="12" t="s">
        <v>196</v>
      </c>
      <c r="C63" s="12" t="s">
        <v>197</v>
      </c>
      <c r="D63" s="12" t="s">
        <v>198</v>
      </c>
      <c r="E63" s="13" t="s">
        <v>13</v>
      </c>
      <c r="F63" s="12" t="s">
        <v>32</v>
      </c>
      <c r="G63" s="12">
        <v>2</v>
      </c>
      <c r="H63" s="14">
        <f>VLOOKUP(F63,'[1]GOPAL ZARDA'!$C$3:$D$134,2,FALSE)</f>
        <v>91</v>
      </c>
      <c r="I63" s="14">
        <f>VLOOKUP(F63,'[1]GOPAL ZARDA'!$C$3:$E$133,3,FALSE)</f>
        <v>0</v>
      </c>
      <c r="J63" s="14">
        <f t="shared" si="0"/>
        <v>46</v>
      </c>
      <c r="K63" s="14">
        <v>25</v>
      </c>
      <c r="L63" s="14">
        <f t="shared" si="1"/>
        <v>253</v>
      </c>
      <c r="M63" s="30"/>
    </row>
    <row r="64" spans="1:13" ht="15" customHeight="1">
      <c r="A64" s="29">
        <f t="shared" si="2"/>
        <v>61</v>
      </c>
      <c r="B64" s="12" t="s">
        <v>196</v>
      </c>
      <c r="C64" s="12" t="s">
        <v>199</v>
      </c>
      <c r="D64" s="12" t="s">
        <v>200</v>
      </c>
      <c r="E64" s="13" t="s">
        <v>13</v>
      </c>
      <c r="F64" s="12" t="s">
        <v>43</v>
      </c>
      <c r="G64" s="12">
        <v>1</v>
      </c>
      <c r="H64" s="14">
        <f>VLOOKUP(F64,'[1]GOPAL ZARDA'!$C$3:$D$134,2,FALSE)</f>
        <v>193</v>
      </c>
      <c r="I64" s="14">
        <f>VLOOKUP(F64,'[1]GOPAL ZARDA'!$C$3:$E$133,3,FALSE)</f>
        <v>0</v>
      </c>
      <c r="J64" s="14">
        <f t="shared" si="0"/>
        <v>23</v>
      </c>
      <c r="K64" s="14">
        <v>25</v>
      </c>
      <c r="L64" s="14">
        <f t="shared" si="1"/>
        <v>241</v>
      </c>
      <c r="M64" s="30"/>
    </row>
    <row r="65" spans="1:13" ht="15" customHeight="1">
      <c r="A65" s="29">
        <f t="shared" si="2"/>
        <v>62</v>
      </c>
      <c r="B65" s="12" t="s">
        <v>196</v>
      </c>
      <c r="C65" s="12" t="s">
        <v>201</v>
      </c>
      <c r="D65" s="12" t="s">
        <v>202</v>
      </c>
      <c r="E65" s="13" t="s">
        <v>13</v>
      </c>
      <c r="F65" s="12" t="s">
        <v>43</v>
      </c>
      <c r="G65" s="12">
        <v>1</v>
      </c>
      <c r="H65" s="14">
        <f>VLOOKUP(F65,'[1]GOPAL ZARDA'!$C$3:$D$134,2,FALSE)</f>
        <v>193</v>
      </c>
      <c r="I65" s="14">
        <f>VLOOKUP(F65,'[1]GOPAL ZARDA'!$C$3:$E$133,3,FALSE)</f>
        <v>0</v>
      </c>
      <c r="J65" s="14">
        <f t="shared" si="0"/>
        <v>23</v>
      </c>
      <c r="K65" s="14">
        <v>25</v>
      </c>
      <c r="L65" s="14">
        <f t="shared" si="1"/>
        <v>241</v>
      </c>
      <c r="M65" s="30"/>
    </row>
    <row r="66" spans="1:13" ht="15" customHeight="1">
      <c r="A66" s="29">
        <f t="shared" si="2"/>
        <v>63</v>
      </c>
      <c r="B66" s="12" t="s">
        <v>196</v>
      </c>
      <c r="C66" s="12" t="s">
        <v>203</v>
      </c>
      <c r="D66" s="12" t="s">
        <v>204</v>
      </c>
      <c r="E66" s="13" t="s">
        <v>13</v>
      </c>
      <c r="F66" s="12" t="s">
        <v>32</v>
      </c>
      <c r="G66" s="12">
        <v>1</v>
      </c>
      <c r="H66" s="14">
        <f>VLOOKUP(F66,'[1]GOPAL ZARDA'!$C$3:$D$134,2,FALSE)</f>
        <v>91</v>
      </c>
      <c r="I66" s="14">
        <f>VLOOKUP(F66,'[1]GOPAL ZARDA'!$C$3:$E$133,3,FALSE)</f>
        <v>0</v>
      </c>
      <c r="J66" s="14">
        <f t="shared" si="0"/>
        <v>23</v>
      </c>
      <c r="K66" s="14">
        <v>25</v>
      </c>
      <c r="L66" s="14">
        <f t="shared" si="1"/>
        <v>139</v>
      </c>
      <c r="M66" s="30"/>
    </row>
    <row r="67" spans="1:13" ht="15" customHeight="1">
      <c r="A67" s="29">
        <f t="shared" si="2"/>
        <v>64</v>
      </c>
      <c r="B67" s="12" t="s">
        <v>196</v>
      </c>
      <c r="C67" s="12" t="s">
        <v>205</v>
      </c>
      <c r="D67" s="12" t="s">
        <v>206</v>
      </c>
      <c r="E67" s="13" t="s">
        <v>13</v>
      </c>
      <c r="F67" s="12" t="s">
        <v>39</v>
      </c>
      <c r="G67" s="12">
        <v>2</v>
      </c>
      <c r="H67" s="14">
        <f>VLOOKUP(F67,'[1]GOPAL ZARDA'!$C$3:$D$134,2,FALSE)</f>
        <v>62</v>
      </c>
      <c r="I67" s="14">
        <f>VLOOKUP(F67,'[1]GOPAL ZARDA'!$C$3:$E$133,3,FALSE)</f>
        <v>0</v>
      </c>
      <c r="J67" s="14">
        <f t="shared" si="0"/>
        <v>46</v>
      </c>
      <c r="K67" s="14">
        <v>25</v>
      </c>
      <c r="L67" s="14">
        <f t="shared" si="1"/>
        <v>195</v>
      </c>
      <c r="M67" s="30"/>
    </row>
    <row r="68" spans="1:13" ht="15" customHeight="1">
      <c r="A68" s="29">
        <f t="shared" si="2"/>
        <v>65</v>
      </c>
      <c r="B68" s="12" t="s">
        <v>196</v>
      </c>
      <c r="C68" s="12" t="s">
        <v>207</v>
      </c>
      <c r="D68" s="12" t="s">
        <v>208</v>
      </c>
      <c r="E68" s="13" t="s">
        <v>13</v>
      </c>
      <c r="F68" s="12" t="s">
        <v>20</v>
      </c>
      <c r="G68" s="12">
        <v>6</v>
      </c>
      <c r="H68" s="14">
        <f>VLOOKUP(F68,'[1]GOPAL ZARDA'!$C$3:$D$134,2,FALSE)</f>
        <v>95</v>
      </c>
      <c r="I68" s="14">
        <f>VLOOKUP(F68,'[1]GOPAL ZARDA'!$C$3:$E$133,3,FALSE)</f>
        <v>0</v>
      </c>
      <c r="J68" s="14">
        <f t="shared" si="0"/>
        <v>138</v>
      </c>
      <c r="K68" s="14">
        <v>25</v>
      </c>
      <c r="L68" s="14">
        <f t="shared" si="1"/>
        <v>733</v>
      </c>
      <c r="M68" s="30"/>
    </row>
    <row r="69" spans="1:13" ht="15" customHeight="1">
      <c r="A69" s="29">
        <f t="shared" si="2"/>
        <v>66</v>
      </c>
      <c r="B69" s="12" t="s">
        <v>196</v>
      </c>
      <c r="C69" s="12" t="s">
        <v>209</v>
      </c>
      <c r="D69" s="12" t="s">
        <v>210</v>
      </c>
      <c r="E69" s="13" t="s">
        <v>13</v>
      </c>
      <c r="F69" s="12" t="s">
        <v>101</v>
      </c>
      <c r="G69" s="12">
        <v>1</v>
      </c>
      <c r="H69" s="14">
        <f>VLOOKUP(F69,'[1]GOPAL ZARDA'!$C$3:$D$134,2,FALSE)</f>
        <v>79</v>
      </c>
      <c r="I69" s="14">
        <f>VLOOKUP(F69,'[1]GOPAL ZARDA'!$C$3:$E$133,3,FALSE)</f>
        <v>0</v>
      </c>
      <c r="J69" s="14">
        <f t="shared" ref="J69:J132" si="3">G69*23</f>
        <v>23</v>
      </c>
      <c r="K69" s="14">
        <v>25</v>
      </c>
      <c r="L69" s="14">
        <f t="shared" ref="L69:L132" si="4">G69*H69+I69+J69+K69</f>
        <v>127</v>
      </c>
      <c r="M69" s="30"/>
    </row>
    <row r="70" spans="1:13" ht="15" customHeight="1">
      <c r="A70" s="29">
        <f t="shared" ref="A70:A133" si="5">A69+1</f>
        <v>67</v>
      </c>
      <c r="B70" s="12" t="s">
        <v>196</v>
      </c>
      <c r="C70" s="12" t="s">
        <v>211</v>
      </c>
      <c r="D70" s="12" t="s">
        <v>212</v>
      </c>
      <c r="E70" s="13" t="s">
        <v>13</v>
      </c>
      <c r="F70" s="12" t="s">
        <v>14</v>
      </c>
      <c r="G70" s="12">
        <v>5</v>
      </c>
      <c r="H70" s="14">
        <f>VLOOKUP(F70,'[1]GOPAL ZARDA'!$C$3:$D$134,2,FALSE)</f>
        <v>129</v>
      </c>
      <c r="I70" s="14">
        <f>VLOOKUP(F70,'[1]GOPAL ZARDA'!$C$3:$E$133,3,FALSE)</f>
        <v>0</v>
      </c>
      <c r="J70" s="14">
        <f t="shared" si="3"/>
        <v>115</v>
      </c>
      <c r="K70" s="14">
        <v>25</v>
      </c>
      <c r="L70" s="14">
        <f t="shared" si="4"/>
        <v>785</v>
      </c>
      <c r="M70" s="30"/>
    </row>
    <row r="71" spans="1:13" ht="15" customHeight="1">
      <c r="A71" s="29">
        <f t="shared" si="5"/>
        <v>68</v>
      </c>
      <c r="B71" s="12" t="s">
        <v>196</v>
      </c>
      <c r="C71" s="12" t="s">
        <v>213</v>
      </c>
      <c r="D71" s="12" t="s">
        <v>214</v>
      </c>
      <c r="E71" s="13" t="s">
        <v>13</v>
      </c>
      <c r="F71" s="12" t="s">
        <v>14</v>
      </c>
      <c r="G71" s="12">
        <v>1</v>
      </c>
      <c r="H71" s="14">
        <f>VLOOKUP(F71,'[1]GOPAL ZARDA'!$C$3:$D$134,2,FALSE)</f>
        <v>129</v>
      </c>
      <c r="I71" s="14">
        <f>VLOOKUP(F71,'[1]GOPAL ZARDA'!$C$3:$E$133,3,FALSE)</f>
        <v>0</v>
      </c>
      <c r="J71" s="14">
        <f t="shared" si="3"/>
        <v>23</v>
      </c>
      <c r="K71" s="14">
        <v>25</v>
      </c>
      <c r="L71" s="14">
        <f t="shared" si="4"/>
        <v>177</v>
      </c>
      <c r="M71" s="30"/>
    </row>
    <row r="72" spans="1:13" ht="15" customHeight="1">
      <c r="A72" s="29">
        <f t="shared" si="5"/>
        <v>69</v>
      </c>
      <c r="B72" s="12" t="s">
        <v>196</v>
      </c>
      <c r="C72" s="12" t="s">
        <v>215</v>
      </c>
      <c r="D72" s="12" t="s">
        <v>216</v>
      </c>
      <c r="E72" s="13" t="s">
        <v>13</v>
      </c>
      <c r="F72" s="12" t="s">
        <v>14</v>
      </c>
      <c r="G72" s="12">
        <v>3</v>
      </c>
      <c r="H72" s="14">
        <f>VLOOKUP(F72,'[1]GOPAL ZARDA'!$C$3:$D$134,2,FALSE)</f>
        <v>129</v>
      </c>
      <c r="I72" s="14">
        <f>VLOOKUP(F72,'[1]GOPAL ZARDA'!$C$3:$E$133,3,FALSE)</f>
        <v>0</v>
      </c>
      <c r="J72" s="14">
        <f t="shared" si="3"/>
        <v>69</v>
      </c>
      <c r="K72" s="14">
        <v>25</v>
      </c>
      <c r="L72" s="14">
        <f t="shared" si="4"/>
        <v>481</v>
      </c>
      <c r="M72" s="30"/>
    </row>
    <row r="73" spans="1:13" ht="15" customHeight="1">
      <c r="A73" s="29">
        <f t="shared" si="5"/>
        <v>70</v>
      </c>
      <c r="B73" s="12" t="s">
        <v>196</v>
      </c>
      <c r="C73" s="12" t="s">
        <v>217</v>
      </c>
      <c r="D73" s="12" t="s">
        <v>218</v>
      </c>
      <c r="E73" s="13" t="s">
        <v>13</v>
      </c>
      <c r="F73" s="12" t="s">
        <v>14</v>
      </c>
      <c r="G73" s="12">
        <v>2</v>
      </c>
      <c r="H73" s="14">
        <f>VLOOKUP(F73,'[1]GOPAL ZARDA'!$C$3:$D$134,2,FALSE)</f>
        <v>129</v>
      </c>
      <c r="I73" s="14">
        <f>VLOOKUP(F73,'[1]GOPAL ZARDA'!$C$3:$E$133,3,FALSE)</f>
        <v>0</v>
      </c>
      <c r="J73" s="14">
        <f t="shared" si="3"/>
        <v>46</v>
      </c>
      <c r="K73" s="14">
        <v>25</v>
      </c>
      <c r="L73" s="14">
        <f t="shared" si="4"/>
        <v>329</v>
      </c>
      <c r="M73" s="30"/>
    </row>
    <row r="74" spans="1:13" ht="15" customHeight="1">
      <c r="A74" s="29">
        <f t="shared" si="5"/>
        <v>71</v>
      </c>
      <c r="B74" s="12" t="s">
        <v>196</v>
      </c>
      <c r="C74" s="12" t="s">
        <v>219</v>
      </c>
      <c r="D74" s="12" t="s">
        <v>220</v>
      </c>
      <c r="E74" s="13" t="s">
        <v>13</v>
      </c>
      <c r="F74" s="12" t="s">
        <v>25</v>
      </c>
      <c r="G74" s="12">
        <v>1</v>
      </c>
      <c r="H74" s="14">
        <f>VLOOKUP(F74,'[1]GOPAL ZARDA'!$C$3:$D$134,2,FALSE)</f>
        <v>77</v>
      </c>
      <c r="I74" s="14">
        <f>VLOOKUP(F74,'[1]GOPAL ZARDA'!$C$3:$E$133,3,FALSE)</f>
        <v>0</v>
      </c>
      <c r="J74" s="14">
        <f t="shared" si="3"/>
        <v>23</v>
      </c>
      <c r="K74" s="14">
        <v>25</v>
      </c>
      <c r="L74" s="14">
        <f t="shared" si="4"/>
        <v>125</v>
      </c>
      <c r="M74" s="30"/>
    </row>
    <row r="75" spans="1:13" ht="15" customHeight="1">
      <c r="A75" s="29">
        <f t="shared" si="5"/>
        <v>72</v>
      </c>
      <c r="B75" s="12" t="s">
        <v>221</v>
      </c>
      <c r="C75" s="12" t="s">
        <v>222</v>
      </c>
      <c r="D75" s="12" t="s">
        <v>223</v>
      </c>
      <c r="E75" s="13" t="s">
        <v>13</v>
      </c>
      <c r="F75" s="12" t="s">
        <v>41</v>
      </c>
      <c r="G75" s="12">
        <v>10</v>
      </c>
      <c r="H75" s="14">
        <f>VLOOKUP(F75,'[1]GOPAL ZARDA'!$C$3:$D$134,2,FALSE)</f>
        <v>62</v>
      </c>
      <c r="I75" s="14">
        <f>VLOOKUP(F75,'[1]GOPAL ZARDA'!$C$3:$E$133,3,FALSE)</f>
        <v>0</v>
      </c>
      <c r="J75" s="14">
        <f t="shared" si="3"/>
        <v>230</v>
      </c>
      <c r="K75" s="14">
        <v>25</v>
      </c>
      <c r="L75" s="14">
        <f t="shared" si="4"/>
        <v>875</v>
      </c>
      <c r="M75" s="30"/>
    </row>
    <row r="76" spans="1:13" ht="15" customHeight="1">
      <c r="A76" s="29">
        <f t="shared" si="5"/>
        <v>73</v>
      </c>
      <c r="B76" s="12" t="s">
        <v>221</v>
      </c>
      <c r="C76" s="12" t="s">
        <v>224</v>
      </c>
      <c r="D76" s="12" t="s">
        <v>225</v>
      </c>
      <c r="E76" s="13" t="s">
        <v>13</v>
      </c>
      <c r="F76" s="12" t="s">
        <v>22</v>
      </c>
      <c r="G76" s="12">
        <v>9</v>
      </c>
      <c r="H76" s="14">
        <f>VLOOKUP(F76,'[1]GOPAL ZARDA'!$C$3:$D$134,2,FALSE)</f>
        <v>69</v>
      </c>
      <c r="I76" s="14">
        <f>VLOOKUP(F76,'[1]GOPAL ZARDA'!$C$3:$E$133,3,FALSE)</f>
        <v>0</v>
      </c>
      <c r="J76" s="14">
        <f t="shared" si="3"/>
        <v>207</v>
      </c>
      <c r="K76" s="14">
        <v>25</v>
      </c>
      <c r="L76" s="14">
        <f t="shared" si="4"/>
        <v>853</v>
      </c>
      <c r="M76" s="30"/>
    </row>
    <row r="77" spans="1:13" ht="15" customHeight="1">
      <c r="A77" s="29">
        <f t="shared" si="5"/>
        <v>74</v>
      </c>
      <c r="B77" s="12" t="s">
        <v>221</v>
      </c>
      <c r="C77" s="12" t="s">
        <v>226</v>
      </c>
      <c r="D77" s="12" t="s">
        <v>227</v>
      </c>
      <c r="E77" s="13" t="s">
        <v>13</v>
      </c>
      <c r="F77" s="12" t="s">
        <v>22</v>
      </c>
      <c r="G77" s="12">
        <v>19</v>
      </c>
      <c r="H77" s="14">
        <f>VLOOKUP(F77,'[1]GOPAL ZARDA'!$C$3:$D$134,2,FALSE)</f>
        <v>69</v>
      </c>
      <c r="I77" s="14">
        <f>VLOOKUP(F77,'[1]GOPAL ZARDA'!$C$3:$E$133,3,FALSE)</f>
        <v>0</v>
      </c>
      <c r="J77" s="14">
        <f t="shared" si="3"/>
        <v>437</v>
      </c>
      <c r="K77" s="14">
        <v>25</v>
      </c>
      <c r="L77" s="14">
        <f t="shared" si="4"/>
        <v>1773</v>
      </c>
      <c r="M77" s="30"/>
    </row>
    <row r="78" spans="1:13" ht="30">
      <c r="A78" s="31">
        <f t="shared" si="5"/>
        <v>75</v>
      </c>
      <c r="B78" s="16" t="s">
        <v>228</v>
      </c>
      <c r="C78" s="16" t="s">
        <v>229</v>
      </c>
      <c r="D78" s="16" t="s">
        <v>230</v>
      </c>
      <c r="E78" s="17" t="s">
        <v>13</v>
      </c>
      <c r="F78" s="16" t="s">
        <v>35</v>
      </c>
      <c r="G78" s="16">
        <v>5</v>
      </c>
      <c r="H78" s="18">
        <f>VLOOKUP(F78,'[1]GOPAL ZARDA'!$C$3:$D$134,2,FALSE)</f>
        <v>127</v>
      </c>
      <c r="I78" s="18">
        <f>VLOOKUP(F78,'[1]GOPAL ZARDA'!$C$3:$E$133,3,FALSE)</f>
        <v>0</v>
      </c>
      <c r="J78" s="18">
        <f t="shared" si="3"/>
        <v>115</v>
      </c>
      <c r="K78" s="18">
        <v>25</v>
      </c>
      <c r="L78" s="18">
        <f>8*H78+I78+J78+K78</f>
        <v>1156</v>
      </c>
      <c r="M78" s="30" t="s">
        <v>33</v>
      </c>
    </row>
    <row r="79" spans="1:13" ht="15" customHeight="1">
      <c r="A79" s="29">
        <f t="shared" si="5"/>
        <v>76</v>
      </c>
      <c r="B79" s="12" t="s">
        <v>231</v>
      </c>
      <c r="C79" s="12" t="s">
        <v>232</v>
      </c>
      <c r="D79" s="12" t="s">
        <v>233</v>
      </c>
      <c r="E79" s="13" t="s">
        <v>13</v>
      </c>
      <c r="F79" s="12" t="s">
        <v>58</v>
      </c>
      <c r="G79" s="12">
        <v>4</v>
      </c>
      <c r="H79" s="14">
        <f>VLOOKUP(F79,'[1]GOPAL ZARDA'!$C$3:$D$134,2,FALSE)</f>
        <v>88</v>
      </c>
      <c r="I79" s="14">
        <v>8</v>
      </c>
      <c r="J79" s="14">
        <f t="shared" si="3"/>
        <v>92</v>
      </c>
      <c r="K79" s="14">
        <v>25</v>
      </c>
      <c r="L79" s="14">
        <f t="shared" si="4"/>
        <v>477</v>
      </c>
      <c r="M79" s="30"/>
    </row>
    <row r="80" spans="1:13" ht="15" customHeight="1">
      <c r="A80" s="29">
        <f t="shared" si="5"/>
        <v>77</v>
      </c>
      <c r="B80" s="12" t="s">
        <v>231</v>
      </c>
      <c r="C80" s="12" t="s">
        <v>234</v>
      </c>
      <c r="D80" s="12" t="s">
        <v>235</v>
      </c>
      <c r="E80" s="13" t="s">
        <v>13</v>
      </c>
      <c r="F80" s="12" t="s">
        <v>58</v>
      </c>
      <c r="G80" s="12">
        <v>4</v>
      </c>
      <c r="H80" s="14">
        <f>VLOOKUP(F80,'[1]GOPAL ZARDA'!$C$3:$D$134,2,FALSE)</f>
        <v>88</v>
      </c>
      <c r="I80" s="14">
        <v>8</v>
      </c>
      <c r="J80" s="14">
        <f t="shared" si="3"/>
        <v>92</v>
      </c>
      <c r="K80" s="14">
        <v>25</v>
      </c>
      <c r="L80" s="14">
        <f t="shared" si="4"/>
        <v>477</v>
      </c>
      <c r="M80" s="30"/>
    </row>
    <row r="81" spans="1:13" ht="15" customHeight="1">
      <c r="A81" s="29">
        <f t="shared" si="5"/>
        <v>78</v>
      </c>
      <c r="B81" s="12" t="s">
        <v>231</v>
      </c>
      <c r="C81" s="12" t="s">
        <v>236</v>
      </c>
      <c r="D81" s="12" t="s">
        <v>237</v>
      </c>
      <c r="E81" s="13" t="s">
        <v>13</v>
      </c>
      <c r="F81" s="12" t="s">
        <v>19</v>
      </c>
      <c r="G81" s="12">
        <v>10</v>
      </c>
      <c r="H81" s="14">
        <f>VLOOKUP(F81,'[1]GOPAL ZARDA'!$C$3:$D$134,2,FALSE)</f>
        <v>62</v>
      </c>
      <c r="I81" s="14">
        <f>VLOOKUP(F81,'[1]GOPAL ZARDA'!$C$3:$E$133,3,FALSE)</f>
        <v>0</v>
      </c>
      <c r="J81" s="14">
        <f t="shared" si="3"/>
        <v>230</v>
      </c>
      <c r="K81" s="14">
        <v>25</v>
      </c>
      <c r="L81" s="14">
        <f t="shared" si="4"/>
        <v>875</v>
      </c>
      <c r="M81" s="30"/>
    </row>
    <row r="82" spans="1:13" ht="15" customHeight="1">
      <c r="A82" s="29">
        <f t="shared" si="5"/>
        <v>79</v>
      </c>
      <c r="B82" s="12" t="s">
        <v>231</v>
      </c>
      <c r="C82" s="12" t="s">
        <v>238</v>
      </c>
      <c r="D82" s="12" t="s">
        <v>239</v>
      </c>
      <c r="E82" s="13" t="s">
        <v>13</v>
      </c>
      <c r="F82" s="12" t="s">
        <v>40</v>
      </c>
      <c r="G82" s="12">
        <v>3</v>
      </c>
      <c r="H82" s="14">
        <f>VLOOKUP(F82,'[1]GOPAL ZARDA'!$C$3:$D$134,2,FALSE)</f>
        <v>129</v>
      </c>
      <c r="I82" s="14">
        <f>VLOOKUP(F82,'[1]GOPAL ZARDA'!$C$3:$E$133,3,FALSE)</f>
        <v>0</v>
      </c>
      <c r="J82" s="14">
        <f t="shared" si="3"/>
        <v>69</v>
      </c>
      <c r="K82" s="14">
        <v>25</v>
      </c>
      <c r="L82" s="14">
        <f t="shared" si="4"/>
        <v>481</v>
      </c>
      <c r="M82" s="30"/>
    </row>
    <row r="83" spans="1:13" ht="15" customHeight="1">
      <c r="A83" s="29">
        <f t="shared" si="5"/>
        <v>80</v>
      </c>
      <c r="B83" s="12" t="s">
        <v>231</v>
      </c>
      <c r="C83" s="12" t="s">
        <v>240</v>
      </c>
      <c r="D83" s="12" t="s">
        <v>241</v>
      </c>
      <c r="E83" s="13" t="s">
        <v>13</v>
      </c>
      <c r="F83" s="12" t="s">
        <v>15</v>
      </c>
      <c r="G83" s="12">
        <v>2</v>
      </c>
      <c r="H83" s="14">
        <f>VLOOKUP(F83,'[1]GOPAL ZARDA'!$C$3:$D$134,2,FALSE)</f>
        <v>62</v>
      </c>
      <c r="I83" s="14">
        <f>VLOOKUP(F83,'[1]GOPAL ZARDA'!$C$3:$E$133,3,FALSE)</f>
        <v>0</v>
      </c>
      <c r="J83" s="14">
        <f t="shared" si="3"/>
        <v>46</v>
      </c>
      <c r="K83" s="14">
        <v>25</v>
      </c>
      <c r="L83" s="14">
        <f t="shared" si="4"/>
        <v>195</v>
      </c>
      <c r="M83" s="30"/>
    </row>
    <row r="84" spans="1:13" ht="15" customHeight="1">
      <c r="A84" s="29">
        <f t="shared" si="5"/>
        <v>81</v>
      </c>
      <c r="B84" s="12" t="s">
        <v>231</v>
      </c>
      <c r="C84" s="12" t="s">
        <v>242</v>
      </c>
      <c r="D84" s="12" t="s">
        <v>243</v>
      </c>
      <c r="E84" s="13" t="s">
        <v>13</v>
      </c>
      <c r="F84" s="12" t="s">
        <v>53</v>
      </c>
      <c r="G84" s="12">
        <v>4</v>
      </c>
      <c r="H84" s="14">
        <f>VLOOKUP(F84,'[1]GOPAL ZARDA'!$C$3:$D$134,2,FALSE)</f>
        <v>77</v>
      </c>
      <c r="I84" s="14">
        <f>VLOOKUP(F84,'[1]GOPAL ZARDA'!$C$3:$E$133,3,FALSE)</f>
        <v>0</v>
      </c>
      <c r="J84" s="14">
        <f t="shared" si="3"/>
        <v>92</v>
      </c>
      <c r="K84" s="14">
        <v>25</v>
      </c>
      <c r="L84" s="14">
        <f t="shared" si="4"/>
        <v>425</v>
      </c>
      <c r="M84" s="30"/>
    </row>
    <row r="85" spans="1:13" ht="15" customHeight="1">
      <c r="A85" s="29">
        <f t="shared" si="5"/>
        <v>82</v>
      </c>
      <c r="B85" s="12" t="s">
        <v>231</v>
      </c>
      <c r="C85" s="12" t="s">
        <v>244</v>
      </c>
      <c r="D85" s="12" t="s">
        <v>245</v>
      </c>
      <c r="E85" s="13" t="s">
        <v>13</v>
      </c>
      <c r="F85" s="12" t="s">
        <v>14</v>
      </c>
      <c r="G85" s="12">
        <v>11</v>
      </c>
      <c r="H85" s="14">
        <f>VLOOKUP(F85,'[1]GOPAL ZARDA'!$C$3:$D$134,2,FALSE)</f>
        <v>129</v>
      </c>
      <c r="I85" s="14">
        <f>VLOOKUP(F85,'[1]GOPAL ZARDA'!$C$3:$E$133,3,FALSE)</f>
        <v>0</v>
      </c>
      <c r="J85" s="14">
        <f t="shared" si="3"/>
        <v>253</v>
      </c>
      <c r="K85" s="14">
        <v>25</v>
      </c>
      <c r="L85" s="14">
        <f t="shared" si="4"/>
        <v>1697</v>
      </c>
      <c r="M85" s="30"/>
    </row>
    <row r="86" spans="1:13" ht="15" customHeight="1">
      <c r="A86" s="29">
        <f t="shared" si="5"/>
        <v>83</v>
      </c>
      <c r="B86" s="12" t="s">
        <v>246</v>
      </c>
      <c r="C86" s="12" t="s">
        <v>247</v>
      </c>
      <c r="D86" s="12" t="s">
        <v>248</v>
      </c>
      <c r="E86" s="13" t="s">
        <v>13</v>
      </c>
      <c r="F86" s="15" t="s">
        <v>42</v>
      </c>
      <c r="G86" s="12">
        <v>2</v>
      </c>
      <c r="H86" s="14">
        <f>VLOOKUP(F86,'[1]GOPAL ZARDA'!$C$3:$D$134,2,FALSE)</f>
        <v>87</v>
      </c>
      <c r="I86" s="14">
        <f>VLOOKUP(F86,'[1]GOPAL ZARDA'!$C$3:$E$133,3,FALSE)</f>
        <v>0</v>
      </c>
      <c r="J86" s="14">
        <f t="shared" si="3"/>
        <v>46</v>
      </c>
      <c r="K86" s="14">
        <v>25</v>
      </c>
      <c r="L86" s="14">
        <f t="shared" si="4"/>
        <v>245</v>
      </c>
      <c r="M86" s="30"/>
    </row>
    <row r="87" spans="1:13" ht="15" customHeight="1">
      <c r="A87" s="29">
        <f t="shared" si="5"/>
        <v>84</v>
      </c>
      <c r="B87" s="12" t="s">
        <v>246</v>
      </c>
      <c r="C87" s="12" t="s">
        <v>249</v>
      </c>
      <c r="D87" s="12" t="s">
        <v>250</v>
      </c>
      <c r="E87" s="13" t="s">
        <v>13</v>
      </c>
      <c r="F87" s="12" t="s">
        <v>251</v>
      </c>
      <c r="G87" s="12">
        <v>5</v>
      </c>
      <c r="H87" s="14">
        <f>VLOOKUP(F87,'[1]GOPAL ZARDA'!$C$3:$D$134,2,FALSE)</f>
        <v>85</v>
      </c>
      <c r="I87" s="14">
        <f>VLOOKUP(F87,'[1]GOPAL ZARDA'!$C$3:$E$133,3,FALSE)</f>
        <v>0</v>
      </c>
      <c r="J87" s="14">
        <f t="shared" si="3"/>
        <v>115</v>
      </c>
      <c r="K87" s="14">
        <v>25</v>
      </c>
      <c r="L87" s="14">
        <f t="shared" si="4"/>
        <v>565</v>
      </c>
      <c r="M87" s="30"/>
    </row>
    <row r="88" spans="1:13" ht="15" customHeight="1">
      <c r="A88" s="29">
        <f t="shared" si="5"/>
        <v>85</v>
      </c>
      <c r="B88" s="12" t="s">
        <v>246</v>
      </c>
      <c r="C88" s="12" t="s">
        <v>252</v>
      </c>
      <c r="D88" s="12" t="s">
        <v>253</v>
      </c>
      <c r="E88" s="13" t="s">
        <v>13</v>
      </c>
      <c r="F88" s="12" t="s">
        <v>15</v>
      </c>
      <c r="G88" s="12">
        <v>2</v>
      </c>
      <c r="H88" s="14">
        <f>VLOOKUP(F88,'[1]GOPAL ZARDA'!$C$3:$D$134,2,FALSE)</f>
        <v>62</v>
      </c>
      <c r="I88" s="14">
        <f>VLOOKUP(F88,'[1]GOPAL ZARDA'!$C$3:$E$133,3,FALSE)</f>
        <v>0</v>
      </c>
      <c r="J88" s="14">
        <f t="shared" si="3"/>
        <v>46</v>
      </c>
      <c r="K88" s="14">
        <v>25</v>
      </c>
      <c r="L88" s="14">
        <f t="shared" si="4"/>
        <v>195</v>
      </c>
      <c r="M88" s="30"/>
    </row>
    <row r="89" spans="1:13" ht="15" customHeight="1">
      <c r="A89" s="29">
        <f t="shared" si="5"/>
        <v>86</v>
      </c>
      <c r="B89" s="12" t="s">
        <v>246</v>
      </c>
      <c r="C89" s="12" t="s">
        <v>254</v>
      </c>
      <c r="D89" s="12" t="s">
        <v>255</v>
      </c>
      <c r="E89" s="13" t="s">
        <v>13</v>
      </c>
      <c r="F89" s="12" t="s">
        <v>15</v>
      </c>
      <c r="G89" s="12">
        <v>1</v>
      </c>
      <c r="H89" s="14">
        <f>VLOOKUP(F89,'[1]GOPAL ZARDA'!$C$3:$D$134,2,FALSE)</f>
        <v>62</v>
      </c>
      <c r="I89" s="14">
        <f>VLOOKUP(F89,'[1]GOPAL ZARDA'!$C$3:$E$133,3,FALSE)</f>
        <v>0</v>
      </c>
      <c r="J89" s="14">
        <f t="shared" si="3"/>
        <v>23</v>
      </c>
      <c r="K89" s="14">
        <v>25</v>
      </c>
      <c r="L89" s="14">
        <f t="shared" si="4"/>
        <v>110</v>
      </c>
      <c r="M89" s="30"/>
    </row>
    <row r="90" spans="1:13" ht="15" customHeight="1">
      <c r="A90" s="29">
        <f t="shared" si="5"/>
        <v>87</v>
      </c>
      <c r="B90" s="12" t="s">
        <v>246</v>
      </c>
      <c r="C90" s="12" t="s">
        <v>256</v>
      </c>
      <c r="D90" s="12" t="s">
        <v>257</v>
      </c>
      <c r="E90" s="13" t="s">
        <v>13</v>
      </c>
      <c r="F90" s="12" t="s">
        <v>48</v>
      </c>
      <c r="G90" s="12">
        <v>1</v>
      </c>
      <c r="H90" s="14">
        <f>VLOOKUP(F90,'[1]GOPAL ZARDA'!$C$3:$D$134,2,FALSE)</f>
        <v>66</v>
      </c>
      <c r="I90" s="14">
        <f>VLOOKUP(F90,'[1]GOPAL ZARDA'!$C$3:$E$133,3,FALSE)</f>
        <v>0</v>
      </c>
      <c r="J90" s="14">
        <f t="shared" si="3"/>
        <v>23</v>
      </c>
      <c r="K90" s="14">
        <v>25</v>
      </c>
      <c r="L90" s="14">
        <f t="shared" si="4"/>
        <v>114</v>
      </c>
      <c r="M90" s="30"/>
    </row>
    <row r="91" spans="1:13" ht="15" customHeight="1">
      <c r="A91" s="29">
        <f t="shared" si="5"/>
        <v>88</v>
      </c>
      <c r="B91" s="12" t="s">
        <v>246</v>
      </c>
      <c r="C91" s="12" t="s">
        <v>258</v>
      </c>
      <c r="D91" s="12" t="s">
        <v>259</v>
      </c>
      <c r="E91" s="13" t="s">
        <v>13</v>
      </c>
      <c r="F91" s="12" t="s">
        <v>53</v>
      </c>
      <c r="G91" s="12">
        <v>1</v>
      </c>
      <c r="H91" s="14">
        <f>VLOOKUP(F91,'[1]GOPAL ZARDA'!$C$3:$D$134,2,FALSE)</f>
        <v>77</v>
      </c>
      <c r="I91" s="14">
        <f>VLOOKUP(F91,'[1]GOPAL ZARDA'!$C$3:$E$133,3,FALSE)</f>
        <v>0</v>
      </c>
      <c r="J91" s="14">
        <f t="shared" si="3"/>
        <v>23</v>
      </c>
      <c r="K91" s="14">
        <v>25</v>
      </c>
      <c r="L91" s="14">
        <f t="shared" si="4"/>
        <v>125</v>
      </c>
      <c r="M91" s="30"/>
    </row>
    <row r="92" spans="1:13" ht="15" customHeight="1">
      <c r="A92" s="29">
        <f t="shared" si="5"/>
        <v>89</v>
      </c>
      <c r="B92" s="12" t="s">
        <v>246</v>
      </c>
      <c r="C92" s="12" t="s">
        <v>260</v>
      </c>
      <c r="D92" s="12" t="s">
        <v>261</v>
      </c>
      <c r="E92" s="13" t="s">
        <v>13</v>
      </c>
      <c r="F92" s="12" t="s">
        <v>23</v>
      </c>
      <c r="G92" s="12">
        <v>3</v>
      </c>
      <c r="H92" s="14">
        <f>VLOOKUP(F92,'[1]GOPAL ZARDA'!$C$3:$D$134,2,FALSE)</f>
        <v>100</v>
      </c>
      <c r="I92" s="14">
        <f>VLOOKUP(F92,'[1]GOPAL ZARDA'!$C$3:$E$133,3,FALSE)</f>
        <v>0</v>
      </c>
      <c r="J92" s="14">
        <f t="shared" si="3"/>
        <v>69</v>
      </c>
      <c r="K92" s="14">
        <v>25</v>
      </c>
      <c r="L92" s="14">
        <f t="shared" si="4"/>
        <v>394</v>
      </c>
      <c r="M92" s="30"/>
    </row>
    <row r="93" spans="1:13" ht="15" customHeight="1">
      <c r="A93" s="29">
        <f t="shared" si="5"/>
        <v>90</v>
      </c>
      <c r="B93" s="12" t="s">
        <v>246</v>
      </c>
      <c r="C93" s="12" t="s">
        <v>262</v>
      </c>
      <c r="D93" s="12" t="s">
        <v>263</v>
      </c>
      <c r="E93" s="13" t="s">
        <v>13</v>
      </c>
      <c r="F93" s="12" t="s">
        <v>53</v>
      </c>
      <c r="G93" s="12">
        <v>1</v>
      </c>
      <c r="H93" s="14">
        <f>VLOOKUP(F93,'[1]GOPAL ZARDA'!$C$3:$D$134,2,FALSE)</f>
        <v>77</v>
      </c>
      <c r="I93" s="14">
        <f>VLOOKUP(F93,'[1]GOPAL ZARDA'!$C$3:$E$133,3,FALSE)</f>
        <v>0</v>
      </c>
      <c r="J93" s="14">
        <f t="shared" si="3"/>
        <v>23</v>
      </c>
      <c r="K93" s="14">
        <v>25</v>
      </c>
      <c r="L93" s="14">
        <f t="shared" si="4"/>
        <v>125</v>
      </c>
      <c r="M93" s="30"/>
    </row>
    <row r="94" spans="1:13" ht="15" customHeight="1">
      <c r="A94" s="29">
        <f t="shared" si="5"/>
        <v>91</v>
      </c>
      <c r="B94" s="12" t="s">
        <v>246</v>
      </c>
      <c r="C94" s="12" t="s">
        <v>264</v>
      </c>
      <c r="D94" s="12" t="s">
        <v>265</v>
      </c>
      <c r="E94" s="13" t="s">
        <v>13</v>
      </c>
      <c r="F94" s="12" t="s">
        <v>24</v>
      </c>
      <c r="G94" s="12">
        <v>3</v>
      </c>
      <c r="H94" s="14">
        <f>VLOOKUP(F94,'[1]GOPAL ZARDA'!$C$3:$D$134,2,FALSE)</f>
        <v>69</v>
      </c>
      <c r="I94" s="14">
        <f>VLOOKUP(F94,'[1]GOPAL ZARDA'!$C$3:$E$133,3,FALSE)</f>
        <v>0</v>
      </c>
      <c r="J94" s="14">
        <f t="shared" si="3"/>
        <v>69</v>
      </c>
      <c r="K94" s="14">
        <v>25</v>
      </c>
      <c r="L94" s="14">
        <f t="shared" si="4"/>
        <v>301</v>
      </c>
      <c r="M94" s="30"/>
    </row>
    <row r="95" spans="1:13" ht="15" customHeight="1">
      <c r="A95" s="29">
        <f t="shared" si="5"/>
        <v>92</v>
      </c>
      <c r="B95" s="12" t="s">
        <v>246</v>
      </c>
      <c r="C95" s="12" t="s">
        <v>266</v>
      </c>
      <c r="D95" s="12" t="s">
        <v>267</v>
      </c>
      <c r="E95" s="13" t="s">
        <v>13</v>
      </c>
      <c r="F95" s="12" t="s">
        <v>24</v>
      </c>
      <c r="G95" s="12">
        <v>9</v>
      </c>
      <c r="H95" s="14">
        <f>VLOOKUP(F95,'[1]GOPAL ZARDA'!$C$3:$D$134,2,FALSE)</f>
        <v>69</v>
      </c>
      <c r="I95" s="14">
        <f>VLOOKUP(F95,'[1]GOPAL ZARDA'!$C$3:$E$133,3,FALSE)</f>
        <v>0</v>
      </c>
      <c r="J95" s="14">
        <f t="shared" si="3"/>
        <v>207</v>
      </c>
      <c r="K95" s="14">
        <v>25</v>
      </c>
      <c r="L95" s="14">
        <f t="shared" si="4"/>
        <v>853</v>
      </c>
      <c r="M95" s="30"/>
    </row>
    <row r="96" spans="1:13" ht="15" customHeight="1">
      <c r="A96" s="29">
        <f t="shared" si="5"/>
        <v>93</v>
      </c>
      <c r="B96" s="12" t="s">
        <v>246</v>
      </c>
      <c r="C96" s="12" t="s">
        <v>268</v>
      </c>
      <c r="D96" s="12" t="s">
        <v>269</v>
      </c>
      <c r="E96" s="13" t="s">
        <v>13</v>
      </c>
      <c r="F96" s="15" t="s">
        <v>18</v>
      </c>
      <c r="G96" s="12">
        <v>4</v>
      </c>
      <c r="H96" s="14">
        <f>VLOOKUP(F96,'[1]GOPAL ZARDA'!$C$3:$D$134,2,FALSE)</f>
        <v>80</v>
      </c>
      <c r="I96" s="14">
        <f>VLOOKUP(F96,'[1]GOPAL ZARDA'!$C$3:$E$133,3,FALSE)</f>
        <v>0</v>
      </c>
      <c r="J96" s="14">
        <f t="shared" si="3"/>
        <v>92</v>
      </c>
      <c r="K96" s="14">
        <v>25</v>
      </c>
      <c r="L96" s="14">
        <f t="shared" si="4"/>
        <v>437</v>
      </c>
      <c r="M96" s="30"/>
    </row>
    <row r="97" spans="1:13" ht="15" customHeight="1">
      <c r="A97" s="29">
        <f t="shared" si="5"/>
        <v>94</v>
      </c>
      <c r="B97" s="12" t="s">
        <v>246</v>
      </c>
      <c r="C97" s="12" t="s">
        <v>270</v>
      </c>
      <c r="D97" s="12" t="s">
        <v>271</v>
      </c>
      <c r="E97" s="13" t="s">
        <v>13</v>
      </c>
      <c r="F97" s="12" t="s">
        <v>26</v>
      </c>
      <c r="G97" s="12">
        <v>2</v>
      </c>
      <c r="H97" s="14">
        <f>VLOOKUP(F97,'[1]GOPAL ZARDA'!$C$3:$D$134,2,FALSE)</f>
        <v>69</v>
      </c>
      <c r="I97" s="14">
        <f>VLOOKUP(F97,'[1]GOPAL ZARDA'!$C$3:$E$133,3,FALSE)</f>
        <v>0</v>
      </c>
      <c r="J97" s="14">
        <f t="shared" si="3"/>
        <v>46</v>
      </c>
      <c r="K97" s="14">
        <v>25</v>
      </c>
      <c r="L97" s="14">
        <f t="shared" si="4"/>
        <v>209</v>
      </c>
      <c r="M97" s="30"/>
    </row>
    <row r="98" spans="1:13" ht="15" customHeight="1">
      <c r="A98" s="29">
        <f t="shared" si="5"/>
        <v>95</v>
      </c>
      <c r="B98" s="12" t="s">
        <v>246</v>
      </c>
      <c r="C98" s="12" t="s">
        <v>272</v>
      </c>
      <c r="D98" s="12" t="s">
        <v>273</v>
      </c>
      <c r="E98" s="13" t="s">
        <v>13</v>
      </c>
      <c r="F98" s="12" t="s">
        <v>40</v>
      </c>
      <c r="G98" s="12">
        <v>1</v>
      </c>
      <c r="H98" s="14">
        <f>VLOOKUP(F98,'[1]GOPAL ZARDA'!$C$3:$D$134,2,FALSE)</f>
        <v>129</v>
      </c>
      <c r="I98" s="14">
        <f>VLOOKUP(F98,'[1]GOPAL ZARDA'!$C$3:$E$133,3,FALSE)</f>
        <v>0</v>
      </c>
      <c r="J98" s="14">
        <f t="shared" si="3"/>
        <v>23</v>
      </c>
      <c r="K98" s="14">
        <v>25</v>
      </c>
      <c r="L98" s="14">
        <f t="shared" si="4"/>
        <v>177</v>
      </c>
      <c r="M98" s="30"/>
    </row>
    <row r="99" spans="1:13" ht="15" customHeight="1">
      <c r="A99" s="29">
        <f t="shared" si="5"/>
        <v>96</v>
      </c>
      <c r="B99" s="12" t="s">
        <v>246</v>
      </c>
      <c r="C99" s="12" t="s">
        <v>274</v>
      </c>
      <c r="D99" s="12" t="s">
        <v>275</v>
      </c>
      <c r="E99" s="13" t="s">
        <v>13</v>
      </c>
      <c r="F99" s="12" t="s">
        <v>40</v>
      </c>
      <c r="G99" s="12">
        <v>1</v>
      </c>
      <c r="H99" s="14">
        <f>VLOOKUP(F99,'[1]GOPAL ZARDA'!$C$3:$D$134,2,FALSE)</f>
        <v>129</v>
      </c>
      <c r="I99" s="14">
        <f>VLOOKUP(F99,'[1]GOPAL ZARDA'!$C$3:$E$133,3,FALSE)</f>
        <v>0</v>
      </c>
      <c r="J99" s="14">
        <f t="shared" si="3"/>
        <v>23</v>
      </c>
      <c r="K99" s="14">
        <v>25</v>
      </c>
      <c r="L99" s="14">
        <f t="shared" si="4"/>
        <v>177</v>
      </c>
      <c r="M99" s="30"/>
    </row>
    <row r="100" spans="1:13" ht="15" customHeight="1">
      <c r="A100" s="29">
        <f t="shared" si="5"/>
        <v>97</v>
      </c>
      <c r="B100" s="12" t="s">
        <v>246</v>
      </c>
      <c r="C100" s="12" t="s">
        <v>276</v>
      </c>
      <c r="D100" s="12" t="s">
        <v>277</v>
      </c>
      <c r="E100" s="13" t="s">
        <v>13</v>
      </c>
      <c r="F100" s="12" t="s">
        <v>20</v>
      </c>
      <c r="G100" s="12">
        <v>1</v>
      </c>
      <c r="H100" s="14">
        <f>VLOOKUP(F100,'[1]GOPAL ZARDA'!$C$3:$D$134,2,FALSE)</f>
        <v>95</v>
      </c>
      <c r="I100" s="14">
        <f>VLOOKUP(F100,'[1]GOPAL ZARDA'!$C$3:$E$133,3,FALSE)</f>
        <v>0</v>
      </c>
      <c r="J100" s="14">
        <f t="shared" si="3"/>
        <v>23</v>
      </c>
      <c r="K100" s="14">
        <v>25</v>
      </c>
      <c r="L100" s="14">
        <f t="shared" si="4"/>
        <v>143</v>
      </c>
      <c r="M100" s="30"/>
    </row>
    <row r="101" spans="1:13" ht="15" customHeight="1">
      <c r="A101" s="29">
        <f t="shared" si="5"/>
        <v>98</v>
      </c>
      <c r="B101" s="12" t="s">
        <v>246</v>
      </c>
      <c r="C101" s="12" t="s">
        <v>278</v>
      </c>
      <c r="D101" s="12" t="s">
        <v>279</v>
      </c>
      <c r="E101" s="13" t="s">
        <v>13</v>
      </c>
      <c r="F101" s="12" t="s">
        <v>23</v>
      </c>
      <c r="G101" s="12">
        <v>1</v>
      </c>
      <c r="H101" s="14">
        <f>VLOOKUP(F101,'[1]GOPAL ZARDA'!$C$3:$D$134,2,FALSE)</f>
        <v>100</v>
      </c>
      <c r="I101" s="14">
        <f>VLOOKUP(F101,'[1]GOPAL ZARDA'!$C$3:$E$133,3,FALSE)</f>
        <v>0</v>
      </c>
      <c r="J101" s="14">
        <f t="shared" si="3"/>
        <v>23</v>
      </c>
      <c r="K101" s="14">
        <v>25</v>
      </c>
      <c r="L101" s="14">
        <f t="shared" si="4"/>
        <v>148</v>
      </c>
      <c r="M101" s="30"/>
    </row>
    <row r="102" spans="1:13" ht="15" customHeight="1">
      <c r="A102" s="29">
        <f t="shared" si="5"/>
        <v>99</v>
      </c>
      <c r="B102" s="12" t="s">
        <v>246</v>
      </c>
      <c r="C102" s="12" t="s">
        <v>280</v>
      </c>
      <c r="D102" s="12" t="s">
        <v>281</v>
      </c>
      <c r="E102" s="13" t="s">
        <v>13</v>
      </c>
      <c r="F102" s="12" t="s">
        <v>105</v>
      </c>
      <c r="G102" s="12">
        <v>2</v>
      </c>
      <c r="H102" s="14">
        <f>VLOOKUP(F102,'[1]GOPAL ZARDA'!$C$3:$D$134,2,FALSE)</f>
        <v>62</v>
      </c>
      <c r="I102" s="14">
        <f>VLOOKUP(F102,'[1]GOPAL ZARDA'!$C$3:$E$133,3,FALSE)</f>
        <v>0</v>
      </c>
      <c r="J102" s="14">
        <f t="shared" si="3"/>
        <v>46</v>
      </c>
      <c r="K102" s="14">
        <v>25</v>
      </c>
      <c r="L102" s="14">
        <f t="shared" si="4"/>
        <v>195</v>
      </c>
      <c r="M102" s="30"/>
    </row>
    <row r="103" spans="1:13" ht="15" customHeight="1">
      <c r="A103" s="29">
        <f t="shared" si="5"/>
        <v>100</v>
      </c>
      <c r="B103" s="12" t="s">
        <v>246</v>
      </c>
      <c r="C103" s="12" t="s">
        <v>282</v>
      </c>
      <c r="D103" s="12" t="s">
        <v>283</v>
      </c>
      <c r="E103" s="13" t="s">
        <v>13</v>
      </c>
      <c r="F103" s="12" t="s">
        <v>105</v>
      </c>
      <c r="G103" s="12">
        <v>7</v>
      </c>
      <c r="H103" s="14">
        <f>VLOOKUP(F103,'[1]GOPAL ZARDA'!$C$3:$D$134,2,FALSE)</f>
        <v>62</v>
      </c>
      <c r="I103" s="14">
        <f>VLOOKUP(F103,'[1]GOPAL ZARDA'!$C$3:$E$133,3,FALSE)</f>
        <v>0</v>
      </c>
      <c r="J103" s="14">
        <f t="shared" si="3"/>
        <v>161</v>
      </c>
      <c r="K103" s="14">
        <v>25</v>
      </c>
      <c r="L103" s="14">
        <f t="shared" si="4"/>
        <v>620</v>
      </c>
      <c r="M103" s="30"/>
    </row>
    <row r="104" spans="1:13" ht="15" customHeight="1">
      <c r="A104" s="29">
        <f t="shared" si="5"/>
        <v>101</v>
      </c>
      <c r="B104" s="12" t="s">
        <v>246</v>
      </c>
      <c r="C104" s="12" t="s">
        <v>284</v>
      </c>
      <c r="D104" s="12" t="s">
        <v>285</v>
      </c>
      <c r="E104" s="13" t="s">
        <v>13</v>
      </c>
      <c r="F104" s="15" t="s">
        <v>42</v>
      </c>
      <c r="G104" s="12">
        <v>1</v>
      </c>
      <c r="H104" s="14">
        <f>VLOOKUP(F104,'[1]GOPAL ZARDA'!$C$3:$D$134,2,FALSE)</f>
        <v>87</v>
      </c>
      <c r="I104" s="14">
        <f>VLOOKUP(F104,'[1]GOPAL ZARDA'!$C$3:$E$133,3,FALSE)</f>
        <v>0</v>
      </c>
      <c r="J104" s="14">
        <f t="shared" si="3"/>
        <v>23</v>
      </c>
      <c r="K104" s="14">
        <v>25</v>
      </c>
      <c r="L104" s="14">
        <f t="shared" si="4"/>
        <v>135</v>
      </c>
      <c r="M104" s="30"/>
    </row>
    <row r="105" spans="1:13" ht="15" customHeight="1">
      <c r="A105" s="29">
        <f t="shared" si="5"/>
        <v>102</v>
      </c>
      <c r="B105" s="12" t="s">
        <v>246</v>
      </c>
      <c r="C105" s="12" t="s">
        <v>286</v>
      </c>
      <c r="D105" s="12" t="s">
        <v>287</v>
      </c>
      <c r="E105" s="13" t="s">
        <v>13</v>
      </c>
      <c r="F105" s="15" t="s">
        <v>42</v>
      </c>
      <c r="G105" s="12">
        <v>7</v>
      </c>
      <c r="H105" s="14">
        <f>VLOOKUP(F105,'[1]GOPAL ZARDA'!$C$3:$D$134,2,FALSE)</f>
        <v>87</v>
      </c>
      <c r="I105" s="14">
        <f>VLOOKUP(F105,'[1]GOPAL ZARDA'!$C$3:$E$133,3,FALSE)</f>
        <v>0</v>
      </c>
      <c r="J105" s="14">
        <f t="shared" si="3"/>
        <v>161</v>
      </c>
      <c r="K105" s="14">
        <v>25</v>
      </c>
      <c r="L105" s="14">
        <f t="shared" si="4"/>
        <v>795</v>
      </c>
      <c r="M105" s="30"/>
    </row>
    <row r="106" spans="1:13" ht="15" customHeight="1">
      <c r="A106" s="29">
        <f t="shared" si="5"/>
        <v>103</v>
      </c>
      <c r="B106" s="12" t="s">
        <v>246</v>
      </c>
      <c r="C106" s="12" t="s">
        <v>288</v>
      </c>
      <c r="D106" s="12" t="s">
        <v>289</v>
      </c>
      <c r="E106" s="13" t="s">
        <v>13</v>
      </c>
      <c r="F106" s="12" t="s">
        <v>48</v>
      </c>
      <c r="G106" s="12">
        <v>1</v>
      </c>
      <c r="H106" s="14">
        <f>VLOOKUP(F106,'[1]GOPAL ZARDA'!$C$3:$D$134,2,FALSE)</f>
        <v>66</v>
      </c>
      <c r="I106" s="14">
        <f>VLOOKUP(F106,'[1]GOPAL ZARDA'!$C$3:$E$133,3,FALSE)</f>
        <v>0</v>
      </c>
      <c r="J106" s="14">
        <f t="shared" si="3"/>
        <v>23</v>
      </c>
      <c r="K106" s="14">
        <v>25</v>
      </c>
      <c r="L106" s="14">
        <f t="shared" si="4"/>
        <v>114</v>
      </c>
      <c r="M106" s="30"/>
    </row>
    <row r="107" spans="1:13" ht="15" customHeight="1">
      <c r="A107" s="29">
        <f t="shared" si="5"/>
        <v>104</v>
      </c>
      <c r="B107" s="12" t="s">
        <v>246</v>
      </c>
      <c r="C107" s="12" t="s">
        <v>290</v>
      </c>
      <c r="D107" s="12" t="s">
        <v>291</v>
      </c>
      <c r="E107" s="13" t="s">
        <v>13</v>
      </c>
      <c r="F107" s="12" t="s">
        <v>48</v>
      </c>
      <c r="G107" s="12">
        <v>10</v>
      </c>
      <c r="H107" s="14">
        <f>VLOOKUP(F107,'[1]GOPAL ZARDA'!$C$3:$D$134,2,FALSE)</f>
        <v>66</v>
      </c>
      <c r="I107" s="14">
        <f>VLOOKUP(F107,'[1]GOPAL ZARDA'!$C$3:$E$133,3,FALSE)</f>
        <v>0</v>
      </c>
      <c r="J107" s="14">
        <f t="shared" si="3"/>
        <v>230</v>
      </c>
      <c r="K107" s="14">
        <v>25</v>
      </c>
      <c r="L107" s="14">
        <f t="shared" si="4"/>
        <v>915</v>
      </c>
      <c r="M107" s="30"/>
    </row>
    <row r="108" spans="1:13" ht="15" customHeight="1">
      <c r="A108" s="29">
        <f t="shared" si="5"/>
        <v>105</v>
      </c>
      <c r="B108" s="12" t="s">
        <v>246</v>
      </c>
      <c r="C108" s="12" t="s">
        <v>292</v>
      </c>
      <c r="D108" s="12" t="s">
        <v>293</v>
      </c>
      <c r="E108" s="13" t="s">
        <v>13</v>
      </c>
      <c r="F108" s="12" t="s">
        <v>46</v>
      </c>
      <c r="G108" s="12">
        <v>7</v>
      </c>
      <c r="H108" s="14">
        <f>VLOOKUP(F108,'[1]GOPAL ZARDA'!$C$3:$D$134,2,FALSE)</f>
        <v>62</v>
      </c>
      <c r="I108" s="14">
        <f>VLOOKUP(F108,'[1]GOPAL ZARDA'!$C$3:$E$133,3,FALSE)</f>
        <v>0</v>
      </c>
      <c r="J108" s="14">
        <f t="shared" si="3"/>
        <v>161</v>
      </c>
      <c r="K108" s="14">
        <v>25</v>
      </c>
      <c r="L108" s="14">
        <f t="shared" si="4"/>
        <v>620</v>
      </c>
      <c r="M108" s="30"/>
    </row>
    <row r="109" spans="1:13" ht="15" customHeight="1">
      <c r="A109" s="29">
        <f t="shared" si="5"/>
        <v>106</v>
      </c>
      <c r="B109" s="12" t="s">
        <v>246</v>
      </c>
      <c r="C109" s="12" t="s">
        <v>294</v>
      </c>
      <c r="D109" s="12" t="s">
        <v>295</v>
      </c>
      <c r="E109" s="13" t="s">
        <v>13</v>
      </c>
      <c r="F109" s="12" t="s">
        <v>27</v>
      </c>
      <c r="G109" s="12">
        <v>7</v>
      </c>
      <c r="H109" s="14">
        <f>VLOOKUP(F109,'[1]GOPAL ZARDA'!$C$3:$D$134,2,FALSE)</f>
        <v>91</v>
      </c>
      <c r="I109" s="14">
        <f>VLOOKUP(F109,'[1]GOPAL ZARDA'!$C$3:$E$133,3,FALSE)</f>
        <v>0</v>
      </c>
      <c r="J109" s="14">
        <f t="shared" si="3"/>
        <v>161</v>
      </c>
      <c r="K109" s="14">
        <v>25</v>
      </c>
      <c r="L109" s="14">
        <f t="shared" si="4"/>
        <v>823</v>
      </c>
      <c r="M109" s="30"/>
    </row>
    <row r="110" spans="1:13" ht="15" customHeight="1">
      <c r="A110" s="29">
        <f t="shared" si="5"/>
        <v>107</v>
      </c>
      <c r="B110" s="12" t="s">
        <v>246</v>
      </c>
      <c r="C110" s="12" t="s">
        <v>296</v>
      </c>
      <c r="D110" s="12" t="s">
        <v>297</v>
      </c>
      <c r="E110" s="13" t="s">
        <v>13</v>
      </c>
      <c r="F110" s="12" t="s">
        <v>15</v>
      </c>
      <c r="G110" s="12">
        <v>10</v>
      </c>
      <c r="H110" s="14">
        <f>VLOOKUP(F110,'[1]GOPAL ZARDA'!$C$3:$D$134,2,FALSE)</f>
        <v>62</v>
      </c>
      <c r="I110" s="14">
        <f>VLOOKUP(F110,'[1]GOPAL ZARDA'!$C$3:$E$133,3,FALSE)</f>
        <v>0</v>
      </c>
      <c r="J110" s="14">
        <f t="shared" si="3"/>
        <v>230</v>
      </c>
      <c r="K110" s="14">
        <v>25</v>
      </c>
      <c r="L110" s="14">
        <f t="shared" si="4"/>
        <v>875</v>
      </c>
      <c r="M110" s="30"/>
    </row>
    <row r="111" spans="1:13" ht="15" customHeight="1">
      <c r="A111" s="29">
        <f t="shared" si="5"/>
        <v>108</v>
      </c>
      <c r="B111" s="12" t="s">
        <v>246</v>
      </c>
      <c r="C111" s="12" t="s">
        <v>298</v>
      </c>
      <c r="D111" s="12" t="s">
        <v>299</v>
      </c>
      <c r="E111" s="13" t="s">
        <v>13</v>
      </c>
      <c r="F111" s="12" t="s">
        <v>154</v>
      </c>
      <c r="G111" s="12">
        <v>28</v>
      </c>
      <c r="H111" s="14">
        <f>VLOOKUP(F111,'[1]GOPAL ZARDA'!$C$3:$D$134,2,FALSE)</f>
        <v>182</v>
      </c>
      <c r="I111" s="14">
        <f>VLOOKUP(F111,'[1]GOPAL ZARDA'!$C$3:$E$133,3,FALSE)</f>
        <v>0</v>
      </c>
      <c r="J111" s="14">
        <f t="shared" si="3"/>
        <v>644</v>
      </c>
      <c r="K111" s="14">
        <v>25</v>
      </c>
      <c r="L111" s="14">
        <f t="shared" si="4"/>
        <v>5765</v>
      </c>
      <c r="M111" s="30"/>
    </row>
    <row r="112" spans="1:13" ht="15" customHeight="1">
      <c r="A112" s="29">
        <f t="shared" si="5"/>
        <v>109</v>
      </c>
      <c r="B112" s="12" t="s">
        <v>246</v>
      </c>
      <c r="C112" s="12" t="s">
        <v>300</v>
      </c>
      <c r="D112" s="12" t="s">
        <v>301</v>
      </c>
      <c r="E112" s="13" t="s">
        <v>13</v>
      </c>
      <c r="F112" s="12" t="s">
        <v>47</v>
      </c>
      <c r="G112" s="12">
        <v>1</v>
      </c>
      <c r="H112" s="14">
        <f>VLOOKUP(F112,'[1]GOPAL ZARDA'!$C$3:$D$134,2,FALSE)</f>
        <v>199</v>
      </c>
      <c r="I112" s="14">
        <f>VLOOKUP(F112,'[1]GOPAL ZARDA'!$C$3:$E$133,3,FALSE)</f>
        <v>0</v>
      </c>
      <c r="J112" s="14">
        <f t="shared" si="3"/>
        <v>23</v>
      </c>
      <c r="K112" s="14">
        <v>25</v>
      </c>
      <c r="L112" s="14">
        <f t="shared" si="4"/>
        <v>247</v>
      </c>
      <c r="M112" s="30"/>
    </row>
    <row r="113" spans="1:13" ht="15" customHeight="1">
      <c r="A113" s="29">
        <f t="shared" si="5"/>
        <v>110</v>
      </c>
      <c r="B113" s="12" t="s">
        <v>246</v>
      </c>
      <c r="C113" s="12" t="s">
        <v>302</v>
      </c>
      <c r="D113" s="12" t="s">
        <v>303</v>
      </c>
      <c r="E113" s="13" t="s">
        <v>13</v>
      </c>
      <c r="F113" s="12" t="s">
        <v>14</v>
      </c>
      <c r="G113" s="12">
        <v>1</v>
      </c>
      <c r="H113" s="14">
        <f>VLOOKUP(F113,'[1]GOPAL ZARDA'!$C$3:$D$134,2,FALSE)</f>
        <v>129</v>
      </c>
      <c r="I113" s="14">
        <f>VLOOKUP(F113,'[1]GOPAL ZARDA'!$C$3:$E$133,3,FALSE)</f>
        <v>0</v>
      </c>
      <c r="J113" s="14">
        <f t="shared" si="3"/>
        <v>23</v>
      </c>
      <c r="K113" s="14">
        <v>25</v>
      </c>
      <c r="L113" s="14">
        <f t="shared" si="4"/>
        <v>177</v>
      </c>
      <c r="M113" s="30"/>
    </row>
    <row r="114" spans="1:13" ht="15" customHeight="1">
      <c r="A114" s="29">
        <f t="shared" si="5"/>
        <v>111</v>
      </c>
      <c r="B114" s="12" t="s">
        <v>246</v>
      </c>
      <c r="C114" s="12" t="s">
        <v>304</v>
      </c>
      <c r="D114" s="12" t="s">
        <v>305</v>
      </c>
      <c r="E114" s="13" t="s">
        <v>13</v>
      </c>
      <c r="F114" s="12" t="s">
        <v>14</v>
      </c>
      <c r="G114" s="12">
        <v>1</v>
      </c>
      <c r="H114" s="14">
        <f>VLOOKUP(F114,'[1]GOPAL ZARDA'!$C$3:$D$134,2,FALSE)</f>
        <v>129</v>
      </c>
      <c r="I114" s="14">
        <f>VLOOKUP(F114,'[1]GOPAL ZARDA'!$C$3:$E$133,3,FALSE)</f>
        <v>0</v>
      </c>
      <c r="J114" s="14">
        <f t="shared" si="3"/>
        <v>23</v>
      </c>
      <c r="K114" s="14">
        <v>25</v>
      </c>
      <c r="L114" s="14">
        <f t="shared" si="4"/>
        <v>177</v>
      </c>
      <c r="M114" s="30"/>
    </row>
    <row r="115" spans="1:13" ht="15" customHeight="1">
      <c r="A115" s="29">
        <f t="shared" si="5"/>
        <v>112</v>
      </c>
      <c r="B115" s="12" t="s">
        <v>246</v>
      </c>
      <c r="C115" s="12" t="s">
        <v>306</v>
      </c>
      <c r="D115" s="12" t="s">
        <v>307</v>
      </c>
      <c r="E115" s="13" t="s">
        <v>13</v>
      </c>
      <c r="F115" s="12" t="s">
        <v>47</v>
      </c>
      <c r="G115" s="12">
        <v>8</v>
      </c>
      <c r="H115" s="14">
        <f>VLOOKUP(F115,'[1]GOPAL ZARDA'!$C$3:$D$134,2,FALSE)</f>
        <v>199</v>
      </c>
      <c r="I115" s="14">
        <f>VLOOKUP(F115,'[1]GOPAL ZARDA'!$C$3:$E$133,3,FALSE)</f>
        <v>0</v>
      </c>
      <c r="J115" s="14">
        <f t="shared" si="3"/>
        <v>184</v>
      </c>
      <c r="K115" s="14">
        <v>25</v>
      </c>
      <c r="L115" s="14">
        <f t="shared" si="4"/>
        <v>1801</v>
      </c>
      <c r="M115" s="30"/>
    </row>
    <row r="116" spans="1:13" ht="15" customHeight="1">
      <c r="A116" s="29">
        <f t="shared" si="5"/>
        <v>113</v>
      </c>
      <c r="B116" s="12" t="s">
        <v>246</v>
      </c>
      <c r="C116" s="12" t="s">
        <v>308</v>
      </c>
      <c r="D116" s="12" t="s">
        <v>309</v>
      </c>
      <c r="E116" s="13" t="s">
        <v>13</v>
      </c>
      <c r="F116" s="12" t="s">
        <v>22</v>
      </c>
      <c r="G116" s="12">
        <v>1</v>
      </c>
      <c r="H116" s="14">
        <f>VLOOKUP(F116,'[1]GOPAL ZARDA'!$C$3:$D$134,2,FALSE)</f>
        <v>69</v>
      </c>
      <c r="I116" s="14">
        <f>VLOOKUP(F116,'[1]GOPAL ZARDA'!$C$3:$E$133,3,FALSE)</f>
        <v>0</v>
      </c>
      <c r="J116" s="14">
        <f t="shared" si="3"/>
        <v>23</v>
      </c>
      <c r="K116" s="14">
        <v>25</v>
      </c>
      <c r="L116" s="14">
        <f t="shared" si="4"/>
        <v>117</v>
      </c>
      <c r="M116" s="30"/>
    </row>
    <row r="117" spans="1:13" ht="15" customHeight="1">
      <c r="A117" s="29">
        <f t="shared" si="5"/>
        <v>114</v>
      </c>
      <c r="B117" s="12" t="s">
        <v>246</v>
      </c>
      <c r="C117" s="12" t="s">
        <v>310</v>
      </c>
      <c r="D117" s="12" t="s">
        <v>311</v>
      </c>
      <c r="E117" s="13" t="s">
        <v>13</v>
      </c>
      <c r="F117" s="12" t="s">
        <v>16</v>
      </c>
      <c r="G117" s="12">
        <v>5</v>
      </c>
      <c r="H117" s="14">
        <f>VLOOKUP(F117,'[1]GOPAL ZARDA'!$C$3:$D$134,2,FALSE)</f>
        <v>103</v>
      </c>
      <c r="I117" s="14">
        <f>VLOOKUP(F117,'[1]GOPAL ZARDA'!$C$3:$E$133,3,FALSE)</f>
        <v>0</v>
      </c>
      <c r="J117" s="14">
        <f t="shared" si="3"/>
        <v>115</v>
      </c>
      <c r="K117" s="14">
        <v>25</v>
      </c>
      <c r="L117" s="14">
        <f t="shared" si="4"/>
        <v>655</v>
      </c>
      <c r="M117" s="30"/>
    </row>
    <row r="118" spans="1:13" ht="15" customHeight="1">
      <c r="A118" s="29">
        <f t="shared" si="5"/>
        <v>115</v>
      </c>
      <c r="B118" s="12" t="s">
        <v>246</v>
      </c>
      <c r="C118" s="12" t="s">
        <v>312</v>
      </c>
      <c r="D118" s="12" t="s">
        <v>313</v>
      </c>
      <c r="E118" s="13" t="s">
        <v>13</v>
      </c>
      <c r="F118" s="12" t="s">
        <v>22</v>
      </c>
      <c r="G118" s="12">
        <v>1</v>
      </c>
      <c r="H118" s="14">
        <f>VLOOKUP(F118,'[1]GOPAL ZARDA'!$C$3:$D$134,2,FALSE)</f>
        <v>69</v>
      </c>
      <c r="I118" s="14">
        <f>VLOOKUP(F118,'[1]GOPAL ZARDA'!$C$3:$E$133,3,FALSE)</f>
        <v>0</v>
      </c>
      <c r="J118" s="14">
        <f t="shared" si="3"/>
        <v>23</v>
      </c>
      <c r="K118" s="14">
        <v>25</v>
      </c>
      <c r="L118" s="14">
        <f t="shared" si="4"/>
        <v>117</v>
      </c>
      <c r="M118" s="30"/>
    </row>
    <row r="119" spans="1:13" ht="15" customHeight="1">
      <c r="A119" s="29">
        <f t="shared" si="5"/>
        <v>116</v>
      </c>
      <c r="B119" s="12" t="s">
        <v>246</v>
      </c>
      <c r="C119" s="12" t="s">
        <v>314</v>
      </c>
      <c r="D119" s="12" t="s">
        <v>315</v>
      </c>
      <c r="E119" s="13" t="s">
        <v>13</v>
      </c>
      <c r="F119" s="12" t="s">
        <v>23</v>
      </c>
      <c r="G119" s="12">
        <v>1</v>
      </c>
      <c r="H119" s="14">
        <f>VLOOKUP(F119,'[1]GOPAL ZARDA'!$C$3:$D$134,2,FALSE)</f>
        <v>100</v>
      </c>
      <c r="I119" s="14">
        <f>VLOOKUP(F119,'[1]GOPAL ZARDA'!$C$3:$E$133,3,FALSE)</f>
        <v>0</v>
      </c>
      <c r="J119" s="14">
        <f t="shared" si="3"/>
        <v>23</v>
      </c>
      <c r="K119" s="14">
        <v>25</v>
      </c>
      <c r="L119" s="14">
        <f t="shared" si="4"/>
        <v>148</v>
      </c>
      <c r="M119" s="30"/>
    </row>
    <row r="120" spans="1:13" ht="15" customHeight="1">
      <c r="A120" s="29">
        <f t="shared" si="5"/>
        <v>117</v>
      </c>
      <c r="B120" s="12" t="s">
        <v>246</v>
      </c>
      <c r="C120" s="12" t="s">
        <v>316</v>
      </c>
      <c r="D120" s="12" t="s">
        <v>317</v>
      </c>
      <c r="E120" s="13" t="s">
        <v>13</v>
      </c>
      <c r="F120" s="12" t="s">
        <v>23</v>
      </c>
      <c r="G120" s="12">
        <v>6</v>
      </c>
      <c r="H120" s="14">
        <f>VLOOKUP(F120,'[1]GOPAL ZARDA'!$C$3:$D$134,2,FALSE)</f>
        <v>100</v>
      </c>
      <c r="I120" s="14">
        <f>VLOOKUP(F120,'[1]GOPAL ZARDA'!$C$3:$E$133,3,FALSE)</f>
        <v>0</v>
      </c>
      <c r="J120" s="14">
        <f t="shared" si="3"/>
        <v>138</v>
      </c>
      <c r="K120" s="14">
        <v>25</v>
      </c>
      <c r="L120" s="14">
        <f t="shared" si="4"/>
        <v>763</v>
      </c>
      <c r="M120" s="30"/>
    </row>
    <row r="121" spans="1:13" ht="15" customHeight="1">
      <c r="A121" s="29">
        <f t="shared" si="5"/>
        <v>118</v>
      </c>
      <c r="B121" s="12" t="s">
        <v>246</v>
      </c>
      <c r="C121" s="12" t="s">
        <v>318</v>
      </c>
      <c r="D121" s="12" t="s">
        <v>319</v>
      </c>
      <c r="E121" s="13" t="s">
        <v>13</v>
      </c>
      <c r="F121" s="12" t="s">
        <v>23</v>
      </c>
      <c r="G121" s="12">
        <v>2</v>
      </c>
      <c r="H121" s="14">
        <f>VLOOKUP(F121,'[1]GOPAL ZARDA'!$C$3:$D$134,2,FALSE)</f>
        <v>100</v>
      </c>
      <c r="I121" s="14">
        <f>VLOOKUP(F121,'[1]GOPAL ZARDA'!$C$3:$E$133,3,FALSE)</f>
        <v>0</v>
      </c>
      <c r="J121" s="14">
        <f t="shared" si="3"/>
        <v>46</v>
      </c>
      <c r="K121" s="14">
        <v>25</v>
      </c>
      <c r="L121" s="14">
        <f t="shared" si="4"/>
        <v>271</v>
      </c>
      <c r="M121" s="30"/>
    </row>
    <row r="122" spans="1:13" ht="15" customHeight="1">
      <c r="A122" s="29">
        <f t="shared" si="5"/>
        <v>119</v>
      </c>
      <c r="B122" s="12" t="s">
        <v>320</v>
      </c>
      <c r="C122" s="12" t="s">
        <v>321</v>
      </c>
      <c r="D122" s="12" t="s">
        <v>322</v>
      </c>
      <c r="E122" s="13" t="s">
        <v>13</v>
      </c>
      <c r="F122" s="12" t="s">
        <v>34</v>
      </c>
      <c r="G122" s="12">
        <v>40</v>
      </c>
      <c r="H122" s="14">
        <f>VLOOKUP(F122,'[1]GOPAL ZARDA'!$C$3:$D$134,2,FALSE)</f>
        <v>69</v>
      </c>
      <c r="I122" s="14">
        <f>VLOOKUP(F122,'[1]GOPAL ZARDA'!$C$3:$E$133,3,FALSE)</f>
        <v>0</v>
      </c>
      <c r="J122" s="14">
        <f t="shared" si="3"/>
        <v>920</v>
      </c>
      <c r="K122" s="14">
        <v>25</v>
      </c>
      <c r="L122" s="14">
        <f t="shared" si="4"/>
        <v>3705</v>
      </c>
      <c r="M122" s="30"/>
    </row>
    <row r="123" spans="1:13" ht="15" customHeight="1">
      <c r="A123" s="29">
        <f t="shared" si="5"/>
        <v>120</v>
      </c>
      <c r="B123" s="12" t="s">
        <v>320</v>
      </c>
      <c r="C123" s="12" t="s">
        <v>323</v>
      </c>
      <c r="D123" s="12" t="s">
        <v>324</v>
      </c>
      <c r="E123" s="13" t="s">
        <v>13</v>
      </c>
      <c r="F123" s="12" t="s">
        <v>34</v>
      </c>
      <c r="G123" s="12">
        <v>5</v>
      </c>
      <c r="H123" s="14">
        <f>VLOOKUP(F123,'[1]GOPAL ZARDA'!$C$3:$D$134,2,FALSE)</f>
        <v>69</v>
      </c>
      <c r="I123" s="14">
        <f>VLOOKUP(F123,'[1]GOPAL ZARDA'!$C$3:$E$133,3,FALSE)</f>
        <v>0</v>
      </c>
      <c r="J123" s="14">
        <f t="shared" si="3"/>
        <v>115</v>
      </c>
      <c r="K123" s="14">
        <v>25</v>
      </c>
      <c r="L123" s="14">
        <f t="shared" si="4"/>
        <v>485</v>
      </c>
      <c r="M123" s="30"/>
    </row>
    <row r="124" spans="1:13" ht="15" customHeight="1">
      <c r="A124" s="29">
        <f t="shared" si="5"/>
        <v>121</v>
      </c>
      <c r="B124" s="12" t="s">
        <v>320</v>
      </c>
      <c r="C124" s="12" t="s">
        <v>325</v>
      </c>
      <c r="D124" s="12" t="s">
        <v>326</v>
      </c>
      <c r="E124" s="13" t="s">
        <v>13</v>
      </c>
      <c r="F124" s="12" t="s">
        <v>34</v>
      </c>
      <c r="G124" s="12">
        <v>2</v>
      </c>
      <c r="H124" s="14">
        <f>VLOOKUP(F124,'[1]GOPAL ZARDA'!$C$3:$D$134,2,FALSE)</f>
        <v>69</v>
      </c>
      <c r="I124" s="14">
        <f>VLOOKUP(F124,'[1]GOPAL ZARDA'!$C$3:$E$133,3,FALSE)</f>
        <v>0</v>
      </c>
      <c r="J124" s="14">
        <f t="shared" si="3"/>
        <v>46</v>
      </c>
      <c r="K124" s="14">
        <v>25</v>
      </c>
      <c r="L124" s="14">
        <f t="shared" si="4"/>
        <v>209</v>
      </c>
      <c r="M124" s="30"/>
    </row>
    <row r="125" spans="1:13" ht="15" customHeight="1">
      <c r="A125" s="29">
        <f t="shared" si="5"/>
        <v>122</v>
      </c>
      <c r="B125" s="12" t="s">
        <v>320</v>
      </c>
      <c r="C125" s="12" t="s">
        <v>327</v>
      </c>
      <c r="D125" s="12" t="s">
        <v>328</v>
      </c>
      <c r="E125" s="13" t="s">
        <v>13</v>
      </c>
      <c r="F125" s="12" t="s">
        <v>88</v>
      </c>
      <c r="G125" s="12">
        <v>103</v>
      </c>
      <c r="H125" s="14">
        <f>VLOOKUP(F125,'[1]GOPAL ZARDA'!$C$3:$D$134,2,FALSE)</f>
        <v>110</v>
      </c>
      <c r="I125" s="14">
        <f>VLOOKUP(F125,'[1]GOPAL ZARDA'!$C$3:$E$133,3,FALSE)</f>
        <v>0</v>
      </c>
      <c r="J125" s="14">
        <f t="shared" si="3"/>
        <v>2369</v>
      </c>
      <c r="K125" s="14">
        <v>25</v>
      </c>
      <c r="L125" s="14">
        <f t="shared" si="4"/>
        <v>13724</v>
      </c>
      <c r="M125" s="30"/>
    </row>
    <row r="126" spans="1:13" ht="15" customHeight="1">
      <c r="A126" s="29">
        <f t="shared" si="5"/>
        <v>123</v>
      </c>
      <c r="B126" s="12" t="s">
        <v>320</v>
      </c>
      <c r="C126" s="12" t="s">
        <v>329</v>
      </c>
      <c r="D126" s="12" t="s">
        <v>330</v>
      </c>
      <c r="E126" s="13" t="s">
        <v>13</v>
      </c>
      <c r="F126" s="12" t="s">
        <v>88</v>
      </c>
      <c r="G126" s="12">
        <v>10</v>
      </c>
      <c r="H126" s="14">
        <f>VLOOKUP(F126,'[1]GOPAL ZARDA'!$C$3:$D$134,2,FALSE)</f>
        <v>110</v>
      </c>
      <c r="I126" s="14">
        <f>VLOOKUP(F126,'[1]GOPAL ZARDA'!$C$3:$E$133,3,FALSE)</f>
        <v>0</v>
      </c>
      <c r="J126" s="14">
        <f t="shared" si="3"/>
        <v>230</v>
      </c>
      <c r="K126" s="14">
        <v>25</v>
      </c>
      <c r="L126" s="14">
        <f t="shared" si="4"/>
        <v>1355</v>
      </c>
      <c r="M126" s="30"/>
    </row>
    <row r="127" spans="1:13" ht="15" customHeight="1">
      <c r="A127" s="29">
        <f t="shared" si="5"/>
        <v>124</v>
      </c>
      <c r="B127" s="12" t="s">
        <v>320</v>
      </c>
      <c r="C127" s="12" t="s">
        <v>331</v>
      </c>
      <c r="D127" s="12" t="s">
        <v>332</v>
      </c>
      <c r="E127" s="13" t="s">
        <v>13</v>
      </c>
      <c r="F127" s="12" t="s">
        <v>88</v>
      </c>
      <c r="G127" s="12">
        <v>3</v>
      </c>
      <c r="H127" s="14">
        <f>VLOOKUP(F127,'[1]GOPAL ZARDA'!$C$3:$D$134,2,FALSE)</f>
        <v>110</v>
      </c>
      <c r="I127" s="14">
        <f>VLOOKUP(F127,'[1]GOPAL ZARDA'!$C$3:$E$133,3,FALSE)</f>
        <v>0</v>
      </c>
      <c r="J127" s="14">
        <f t="shared" si="3"/>
        <v>69</v>
      </c>
      <c r="K127" s="14">
        <v>25</v>
      </c>
      <c r="L127" s="14">
        <f t="shared" si="4"/>
        <v>424</v>
      </c>
      <c r="M127" s="30"/>
    </row>
    <row r="128" spans="1:13" ht="15" customHeight="1">
      <c r="A128" s="29">
        <f t="shared" si="5"/>
        <v>125</v>
      </c>
      <c r="B128" s="12" t="s">
        <v>320</v>
      </c>
      <c r="C128" s="12" t="s">
        <v>333</v>
      </c>
      <c r="D128" s="12" t="s">
        <v>334</v>
      </c>
      <c r="E128" s="13" t="s">
        <v>13</v>
      </c>
      <c r="F128" s="12" t="s">
        <v>32</v>
      </c>
      <c r="G128" s="12">
        <v>1</v>
      </c>
      <c r="H128" s="14">
        <f>VLOOKUP(F128,'[1]GOPAL ZARDA'!$C$3:$D$134,2,FALSE)</f>
        <v>91</v>
      </c>
      <c r="I128" s="14">
        <f>VLOOKUP(F128,'[1]GOPAL ZARDA'!$C$3:$E$133,3,FALSE)</f>
        <v>0</v>
      </c>
      <c r="J128" s="14">
        <f t="shared" si="3"/>
        <v>23</v>
      </c>
      <c r="K128" s="14">
        <v>25</v>
      </c>
      <c r="L128" s="14">
        <f t="shared" si="4"/>
        <v>139</v>
      </c>
      <c r="M128" s="30"/>
    </row>
    <row r="129" spans="1:13" ht="15" customHeight="1">
      <c r="A129" s="29">
        <f t="shared" si="5"/>
        <v>126</v>
      </c>
      <c r="B129" s="12" t="s">
        <v>320</v>
      </c>
      <c r="C129" s="12" t="s">
        <v>335</v>
      </c>
      <c r="D129" s="12" t="s">
        <v>336</v>
      </c>
      <c r="E129" s="13" t="s">
        <v>13</v>
      </c>
      <c r="F129" s="12" t="s">
        <v>32</v>
      </c>
      <c r="G129" s="12">
        <v>10</v>
      </c>
      <c r="H129" s="14">
        <f>VLOOKUP(F129,'[1]GOPAL ZARDA'!$C$3:$D$134,2,FALSE)</f>
        <v>91</v>
      </c>
      <c r="I129" s="14">
        <f>VLOOKUP(F129,'[1]GOPAL ZARDA'!$C$3:$E$133,3,FALSE)</f>
        <v>0</v>
      </c>
      <c r="J129" s="14">
        <f t="shared" si="3"/>
        <v>230</v>
      </c>
      <c r="K129" s="14">
        <v>25</v>
      </c>
      <c r="L129" s="14">
        <f t="shared" si="4"/>
        <v>1165</v>
      </c>
      <c r="M129" s="30"/>
    </row>
    <row r="130" spans="1:13" ht="15" customHeight="1">
      <c r="A130" s="29">
        <f t="shared" si="5"/>
        <v>127</v>
      </c>
      <c r="B130" s="12" t="s">
        <v>320</v>
      </c>
      <c r="C130" s="12" t="s">
        <v>337</v>
      </c>
      <c r="D130" s="12" t="s">
        <v>338</v>
      </c>
      <c r="E130" s="13" t="s">
        <v>13</v>
      </c>
      <c r="F130" s="12" t="s">
        <v>43</v>
      </c>
      <c r="G130" s="12">
        <v>1</v>
      </c>
      <c r="H130" s="14">
        <f>VLOOKUP(F130,'[1]GOPAL ZARDA'!$C$3:$D$134,2,FALSE)</f>
        <v>193</v>
      </c>
      <c r="I130" s="14">
        <f>VLOOKUP(F130,'[1]GOPAL ZARDA'!$C$3:$E$133,3,FALSE)</f>
        <v>0</v>
      </c>
      <c r="J130" s="14">
        <f t="shared" si="3"/>
        <v>23</v>
      </c>
      <c r="K130" s="14">
        <v>25</v>
      </c>
      <c r="L130" s="14">
        <f t="shared" si="4"/>
        <v>241</v>
      </c>
      <c r="M130" s="30"/>
    </row>
    <row r="131" spans="1:13" ht="15" customHeight="1">
      <c r="A131" s="29">
        <f t="shared" si="5"/>
        <v>128</v>
      </c>
      <c r="B131" s="12" t="s">
        <v>320</v>
      </c>
      <c r="C131" s="12" t="s">
        <v>339</v>
      </c>
      <c r="D131" s="12" t="s">
        <v>340</v>
      </c>
      <c r="E131" s="13" t="s">
        <v>13</v>
      </c>
      <c r="F131" s="12" t="s">
        <v>46</v>
      </c>
      <c r="G131" s="12">
        <v>1</v>
      </c>
      <c r="H131" s="14">
        <f>VLOOKUP(F131,'[1]GOPAL ZARDA'!$C$3:$D$134,2,FALSE)</f>
        <v>62</v>
      </c>
      <c r="I131" s="14">
        <f>VLOOKUP(F131,'[1]GOPAL ZARDA'!$C$3:$E$133,3,FALSE)</f>
        <v>0</v>
      </c>
      <c r="J131" s="14">
        <f t="shared" si="3"/>
        <v>23</v>
      </c>
      <c r="K131" s="14">
        <v>25</v>
      </c>
      <c r="L131" s="14">
        <f t="shared" si="4"/>
        <v>110</v>
      </c>
      <c r="M131" s="30"/>
    </row>
    <row r="132" spans="1:13" ht="15" customHeight="1">
      <c r="A132" s="29">
        <f t="shared" si="5"/>
        <v>129</v>
      </c>
      <c r="B132" s="12" t="s">
        <v>320</v>
      </c>
      <c r="C132" s="12" t="s">
        <v>341</v>
      </c>
      <c r="D132" s="12" t="s">
        <v>342</v>
      </c>
      <c r="E132" s="13" t="s">
        <v>13</v>
      </c>
      <c r="F132" s="12" t="s">
        <v>22</v>
      </c>
      <c r="G132" s="12">
        <v>2</v>
      </c>
      <c r="H132" s="14">
        <f>VLOOKUP(F132,'[1]GOPAL ZARDA'!$C$3:$D$134,2,FALSE)</f>
        <v>69</v>
      </c>
      <c r="I132" s="14">
        <f>VLOOKUP(F132,'[1]GOPAL ZARDA'!$C$3:$E$133,3,FALSE)</f>
        <v>0</v>
      </c>
      <c r="J132" s="14">
        <f t="shared" si="3"/>
        <v>46</v>
      </c>
      <c r="K132" s="14">
        <v>25</v>
      </c>
      <c r="L132" s="14">
        <f t="shared" si="4"/>
        <v>209</v>
      </c>
      <c r="M132" s="30"/>
    </row>
    <row r="133" spans="1:13" ht="15" customHeight="1">
      <c r="A133" s="29">
        <f t="shared" si="5"/>
        <v>130</v>
      </c>
      <c r="B133" s="12" t="s">
        <v>320</v>
      </c>
      <c r="C133" s="12" t="s">
        <v>343</v>
      </c>
      <c r="D133" s="12" t="s">
        <v>344</v>
      </c>
      <c r="E133" s="13" t="s">
        <v>13</v>
      </c>
      <c r="F133" s="12" t="s">
        <v>39</v>
      </c>
      <c r="G133" s="12">
        <v>11</v>
      </c>
      <c r="H133" s="14">
        <f>VLOOKUP(F133,'[1]GOPAL ZARDA'!$C$3:$D$134,2,FALSE)</f>
        <v>62</v>
      </c>
      <c r="I133" s="14">
        <f>VLOOKUP(F133,'[1]GOPAL ZARDA'!$C$3:$E$133,3,FALSE)</f>
        <v>0</v>
      </c>
      <c r="J133" s="14">
        <f t="shared" ref="J133:J196" si="6">G133*23</f>
        <v>253</v>
      </c>
      <c r="K133" s="14">
        <v>25</v>
      </c>
      <c r="L133" s="14">
        <f t="shared" ref="L133:L196" si="7">G133*H133+I133+J133+K133</f>
        <v>960</v>
      </c>
      <c r="M133" s="30"/>
    </row>
    <row r="134" spans="1:13" ht="15" customHeight="1">
      <c r="A134" s="29">
        <f t="shared" ref="A134:A197" si="8">A133+1</f>
        <v>131</v>
      </c>
      <c r="B134" s="12" t="s">
        <v>320</v>
      </c>
      <c r="C134" s="12" t="s">
        <v>345</v>
      </c>
      <c r="D134" s="12" t="s">
        <v>346</v>
      </c>
      <c r="E134" s="13" t="s">
        <v>13</v>
      </c>
      <c r="F134" s="12" t="s">
        <v>26</v>
      </c>
      <c r="G134" s="12">
        <v>1</v>
      </c>
      <c r="H134" s="14">
        <f>VLOOKUP(F134,'[1]GOPAL ZARDA'!$C$3:$D$134,2,FALSE)</f>
        <v>69</v>
      </c>
      <c r="I134" s="14">
        <f>VLOOKUP(F134,'[1]GOPAL ZARDA'!$C$3:$E$133,3,FALSE)</f>
        <v>0</v>
      </c>
      <c r="J134" s="14">
        <f t="shared" si="6"/>
        <v>23</v>
      </c>
      <c r="K134" s="14">
        <v>25</v>
      </c>
      <c r="L134" s="14">
        <f t="shared" si="7"/>
        <v>117</v>
      </c>
      <c r="M134" s="30"/>
    </row>
    <row r="135" spans="1:13" ht="15" customHeight="1">
      <c r="A135" s="29">
        <f t="shared" si="8"/>
        <v>132</v>
      </c>
      <c r="B135" s="12" t="s">
        <v>320</v>
      </c>
      <c r="C135" s="12" t="s">
        <v>347</v>
      </c>
      <c r="D135" s="12" t="s">
        <v>348</v>
      </c>
      <c r="E135" s="13" t="s">
        <v>13</v>
      </c>
      <c r="F135" s="12" t="s">
        <v>26</v>
      </c>
      <c r="G135" s="12">
        <v>1</v>
      </c>
      <c r="H135" s="14">
        <f>VLOOKUP(F135,'[1]GOPAL ZARDA'!$C$3:$D$134,2,FALSE)</f>
        <v>69</v>
      </c>
      <c r="I135" s="14">
        <f>VLOOKUP(F135,'[1]GOPAL ZARDA'!$C$3:$E$133,3,FALSE)</f>
        <v>0</v>
      </c>
      <c r="J135" s="14">
        <f t="shared" si="6"/>
        <v>23</v>
      </c>
      <c r="K135" s="14">
        <v>25</v>
      </c>
      <c r="L135" s="14">
        <f t="shared" si="7"/>
        <v>117</v>
      </c>
      <c r="M135" s="30"/>
    </row>
    <row r="136" spans="1:13" ht="15" customHeight="1">
      <c r="A136" s="29">
        <f t="shared" si="8"/>
        <v>133</v>
      </c>
      <c r="B136" s="12" t="s">
        <v>320</v>
      </c>
      <c r="C136" s="12" t="s">
        <v>349</v>
      </c>
      <c r="D136" s="12" t="s">
        <v>350</v>
      </c>
      <c r="E136" s="13" t="s">
        <v>13</v>
      </c>
      <c r="F136" s="12" t="s">
        <v>26</v>
      </c>
      <c r="G136" s="12">
        <v>11</v>
      </c>
      <c r="H136" s="14">
        <f>VLOOKUP(F136,'[1]GOPAL ZARDA'!$C$3:$D$134,2,FALSE)</f>
        <v>69</v>
      </c>
      <c r="I136" s="14">
        <f>VLOOKUP(F136,'[1]GOPAL ZARDA'!$C$3:$E$133,3,FALSE)</f>
        <v>0</v>
      </c>
      <c r="J136" s="14">
        <f t="shared" si="6"/>
        <v>253</v>
      </c>
      <c r="K136" s="14">
        <v>25</v>
      </c>
      <c r="L136" s="14">
        <f t="shared" si="7"/>
        <v>1037</v>
      </c>
      <c r="M136" s="30"/>
    </row>
    <row r="137" spans="1:13" ht="15" customHeight="1">
      <c r="A137" s="29">
        <f t="shared" si="8"/>
        <v>134</v>
      </c>
      <c r="B137" s="12" t="s">
        <v>320</v>
      </c>
      <c r="C137" s="12" t="s">
        <v>351</v>
      </c>
      <c r="D137" s="12" t="s">
        <v>352</v>
      </c>
      <c r="E137" s="13" t="s">
        <v>13</v>
      </c>
      <c r="F137" s="12" t="s">
        <v>45</v>
      </c>
      <c r="G137" s="12">
        <v>1</v>
      </c>
      <c r="H137" s="14">
        <f>VLOOKUP(F137,'[1]GOPAL ZARDA'!$C$3:$D$134,2,FALSE)</f>
        <v>100</v>
      </c>
      <c r="I137" s="14">
        <f>VLOOKUP(F137,'[1]GOPAL ZARDA'!$C$3:$E$133,3,FALSE)</f>
        <v>0</v>
      </c>
      <c r="J137" s="14">
        <f t="shared" si="6"/>
        <v>23</v>
      </c>
      <c r="K137" s="14">
        <v>25</v>
      </c>
      <c r="L137" s="14">
        <f t="shared" si="7"/>
        <v>148</v>
      </c>
      <c r="M137" s="30"/>
    </row>
    <row r="138" spans="1:13" ht="15" customHeight="1">
      <c r="A138" s="29">
        <f t="shared" si="8"/>
        <v>135</v>
      </c>
      <c r="B138" s="12" t="s">
        <v>320</v>
      </c>
      <c r="C138" s="12" t="s">
        <v>353</v>
      </c>
      <c r="D138" s="12" t="s">
        <v>354</v>
      </c>
      <c r="E138" s="13" t="s">
        <v>13</v>
      </c>
      <c r="F138" s="12" t="s">
        <v>45</v>
      </c>
      <c r="G138" s="12">
        <v>7</v>
      </c>
      <c r="H138" s="14">
        <f>VLOOKUP(F138,'[1]GOPAL ZARDA'!$C$3:$D$134,2,FALSE)</f>
        <v>100</v>
      </c>
      <c r="I138" s="14">
        <f>VLOOKUP(F138,'[1]GOPAL ZARDA'!$C$3:$E$133,3,FALSE)</f>
        <v>0</v>
      </c>
      <c r="J138" s="14">
        <f t="shared" si="6"/>
        <v>161</v>
      </c>
      <c r="K138" s="14">
        <v>25</v>
      </c>
      <c r="L138" s="14">
        <f t="shared" si="7"/>
        <v>886</v>
      </c>
      <c r="M138" s="30"/>
    </row>
    <row r="139" spans="1:13" ht="15" customHeight="1">
      <c r="A139" s="29">
        <f t="shared" si="8"/>
        <v>136</v>
      </c>
      <c r="B139" s="12" t="s">
        <v>320</v>
      </c>
      <c r="C139" s="12" t="s">
        <v>355</v>
      </c>
      <c r="D139" s="12" t="s">
        <v>356</v>
      </c>
      <c r="E139" s="13" t="s">
        <v>13</v>
      </c>
      <c r="F139" s="12" t="s">
        <v>23</v>
      </c>
      <c r="G139" s="12">
        <v>1</v>
      </c>
      <c r="H139" s="14">
        <f>VLOOKUP(F139,'[1]GOPAL ZARDA'!$C$3:$D$134,2,FALSE)</f>
        <v>100</v>
      </c>
      <c r="I139" s="14">
        <f>VLOOKUP(F139,'[1]GOPAL ZARDA'!$C$3:$E$133,3,FALSE)</f>
        <v>0</v>
      </c>
      <c r="J139" s="14">
        <f t="shared" si="6"/>
        <v>23</v>
      </c>
      <c r="K139" s="14">
        <v>25</v>
      </c>
      <c r="L139" s="14">
        <f t="shared" si="7"/>
        <v>148</v>
      </c>
      <c r="M139" s="30"/>
    </row>
    <row r="140" spans="1:13" ht="15" customHeight="1">
      <c r="A140" s="29">
        <f t="shared" si="8"/>
        <v>137</v>
      </c>
      <c r="B140" s="12" t="s">
        <v>320</v>
      </c>
      <c r="C140" s="12" t="s">
        <v>357</v>
      </c>
      <c r="D140" s="12" t="s">
        <v>358</v>
      </c>
      <c r="E140" s="13" t="s">
        <v>13</v>
      </c>
      <c r="F140" s="12" t="s">
        <v>32</v>
      </c>
      <c r="G140" s="12">
        <v>27</v>
      </c>
      <c r="H140" s="14">
        <f>VLOOKUP(F140,'[1]GOPAL ZARDA'!$C$3:$D$134,2,FALSE)</f>
        <v>91</v>
      </c>
      <c r="I140" s="14">
        <f>VLOOKUP(F140,'[1]GOPAL ZARDA'!$C$3:$E$133,3,FALSE)</f>
        <v>0</v>
      </c>
      <c r="J140" s="14">
        <f t="shared" si="6"/>
        <v>621</v>
      </c>
      <c r="K140" s="14">
        <v>25</v>
      </c>
      <c r="L140" s="14">
        <f t="shared" si="7"/>
        <v>3103</v>
      </c>
      <c r="M140" s="30"/>
    </row>
    <row r="141" spans="1:13" ht="15" customHeight="1">
      <c r="A141" s="29">
        <f t="shared" si="8"/>
        <v>138</v>
      </c>
      <c r="B141" s="12" t="s">
        <v>320</v>
      </c>
      <c r="C141" s="12" t="s">
        <v>359</v>
      </c>
      <c r="D141" s="12" t="s">
        <v>360</v>
      </c>
      <c r="E141" s="13" t="s">
        <v>13</v>
      </c>
      <c r="F141" s="12" t="s">
        <v>32</v>
      </c>
      <c r="G141" s="12">
        <v>2</v>
      </c>
      <c r="H141" s="14">
        <f>VLOOKUP(F141,'[1]GOPAL ZARDA'!$C$3:$D$134,2,FALSE)</f>
        <v>91</v>
      </c>
      <c r="I141" s="14">
        <f>VLOOKUP(F141,'[1]GOPAL ZARDA'!$C$3:$E$133,3,FALSE)</f>
        <v>0</v>
      </c>
      <c r="J141" s="14">
        <f t="shared" si="6"/>
        <v>46</v>
      </c>
      <c r="K141" s="14">
        <v>25</v>
      </c>
      <c r="L141" s="14">
        <f t="shared" si="7"/>
        <v>253</v>
      </c>
      <c r="M141" s="30"/>
    </row>
    <row r="142" spans="1:13" ht="15" customHeight="1">
      <c r="A142" s="29">
        <f t="shared" si="8"/>
        <v>139</v>
      </c>
      <c r="B142" s="12" t="s">
        <v>320</v>
      </c>
      <c r="C142" s="12" t="s">
        <v>361</v>
      </c>
      <c r="D142" s="12" t="s">
        <v>362</v>
      </c>
      <c r="E142" s="13" t="s">
        <v>13</v>
      </c>
      <c r="F142" s="12" t="s">
        <v>32</v>
      </c>
      <c r="G142" s="12">
        <v>1</v>
      </c>
      <c r="H142" s="14">
        <f>VLOOKUP(F142,'[1]GOPAL ZARDA'!$C$3:$D$134,2,FALSE)</f>
        <v>91</v>
      </c>
      <c r="I142" s="14">
        <f>VLOOKUP(F142,'[1]GOPAL ZARDA'!$C$3:$E$133,3,FALSE)</f>
        <v>0</v>
      </c>
      <c r="J142" s="14">
        <f t="shared" si="6"/>
        <v>23</v>
      </c>
      <c r="K142" s="14">
        <v>25</v>
      </c>
      <c r="L142" s="14">
        <f t="shared" si="7"/>
        <v>139</v>
      </c>
      <c r="M142" s="30"/>
    </row>
    <row r="143" spans="1:13" ht="15" customHeight="1">
      <c r="A143" s="29">
        <f t="shared" si="8"/>
        <v>140</v>
      </c>
      <c r="B143" s="12" t="s">
        <v>363</v>
      </c>
      <c r="C143" s="12" t="s">
        <v>364</v>
      </c>
      <c r="D143" s="12" t="s">
        <v>365</v>
      </c>
      <c r="E143" s="13" t="s">
        <v>13</v>
      </c>
      <c r="F143" s="12" t="s">
        <v>19</v>
      </c>
      <c r="G143" s="12">
        <v>16</v>
      </c>
      <c r="H143" s="14">
        <f>VLOOKUP(F143,'[1]GOPAL ZARDA'!$C$3:$D$134,2,FALSE)</f>
        <v>62</v>
      </c>
      <c r="I143" s="14">
        <f>VLOOKUP(F143,'[1]GOPAL ZARDA'!$C$3:$E$133,3,FALSE)</f>
        <v>0</v>
      </c>
      <c r="J143" s="14">
        <f t="shared" si="6"/>
        <v>368</v>
      </c>
      <c r="K143" s="14">
        <v>25</v>
      </c>
      <c r="L143" s="14">
        <f t="shared" si="7"/>
        <v>1385</v>
      </c>
      <c r="M143" s="30"/>
    </row>
    <row r="144" spans="1:13" ht="15" customHeight="1">
      <c r="A144" s="29">
        <f t="shared" si="8"/>
        <v>141</v>
      </c>
      <c r="B144" s="12" t="s">
        <v>363</v>
      </c>
      <c r="C144" s="12" t="s">
        <v>366</v>
      </c>
      <c r="D144" s="12" t="s">
        <v>367</v>
      </c>
      <c r="E144" s="13" t="s">
        <v>13</v>
      </c>
      <c r="F144" s="12" t="s">
        <v>19</v>
      </c>
      <c r="G144" s="12">
        <v>2</v>
      </c>
      <c r="H144" s="14">
        <f>VLOOKUP(F144,'[1]GOPAL ZARDA'!$C$3:$D$134,2,FALSE)</f>
        <v>62</v>
      </c>
      <c r="I144" s="14">
        <f>VLOOKUP(F144,'[1]GOPAL ZARDA'!$C$3:$E$133,3,FALSE)</f>
        <v>0</v>
      </c>
      <c r="J144" s="14">
        <f t="shared" si="6"/>
        <v>46</v>
      </c>
      <c r="K144" s="14">
        <v>25</v>
      </c>
      <c r="L144" s="14">
        <f t="shared" si="7"/>
        <v>195</v>
      </c>
      <c r="M144" s="30"/>
    </row>
    <row r="145" spans="1:13" ht="15" customHeight="1">
      <c r="A145" s="29">
        <f t="shared" si="8"/>
        <v>142</v>
      </c>
      <c r="B145" s="12" t="s">
        <v>363</v>
      </c>
      <c r="C145" s="12" t="s">
        <v>368</v>
      </c>
      <c r="D145" s="12" t="s">
        <v>369</v>
      </c>
      <c r="E145" s="13" t="s">
        <v>13</v>
      </c>
      <c r="F145" s="12" t="s">
        <v>19</v>
      </c>
      <c r="G145" s="12">
        <v>7</v>
      </c>
      <c r="H145" s="14">
        <f>VLOOKUP(F145,'[1]GOPAL ZARDA'!$C$3:$D$134,2,FALSE)</f>
        <v>62</v>
      </c>
      <c r="I145" s="14">
        <f>VLOOKUP(F145,'[1]GOPAL ZARDA'!$C$3:$E$133,3,FALSE)</f>
        <v>0</v>
      </c>
      <c r="J145" s="14">
        <f t="shared" si="6"/>
        <v>161</v>
      </c>
      <c r="K145" s="14">
        <v>25</v>
      </c>
      <c r="L145" s="14">
        <f t="shared" si="7"/>
        <v>620</v>
      </c>
      <c r="M145" s="30"/>
    </row>
    <row r="146" spans="1:13" ht="15" customHeight="1">
      <c r="A146" s="29">
        <f t="shared" si="8"/>
        <v>143</v>
      </c>
      <c r="B146" s="12" t="s">
        <v>363</v>
      </c>
      <c r="C146" s="12" t="s">
        <v>370</v>
      </c>
      <c r="D146" s="12" t="s">
        <v>371</v>
      </c>
      <c r="E146" s="13" t="s">
        <v>13</v>
      </c>
      <c r="F146" s="12" t="s">
        <v>52</v>
      </c>
      <c r="G146" s="12">
        <v>3</v>
      </c>
      <c r="H146" s="14">
        <f>VLOOKUP(F146,'[1]GOPAL ZARDA'!$C$3:$D$134,2,FALSE)</f>
        <v>89</v>
      </c>
      <c r="I146" s="14">
        <f>VLOOKUP(F146,'[1]GOPAL ZARDA'!$C$3:$E$133,3,FALSE)</f>
        <v>0</v>
      </c>
      <c r="J146" s="14">
        <f t="shared" si="6"/>
        <v>69</v>
      </c>
      <c r="K146" s="14">
        <v>25</v>
      </c>
      <c r="L146" s="14">
        <f t="shared" si="7"/>
        <v>361</v>
      </c>
      <c r="M146" s="30"/>
    </row>
    <row r="147" spans="1:13" ht="15" customHeight="1">
      <c r="A147" s="29">
        <f t="shared" si="8"/>
        <v>144</v>
      </c>
      <c r="B147" s="12" t="s">
        <v>363</v>
      </c>
      <c r="C147" s="12" t="s">
        <v>372</v>
      </c>
      <c r="D147" s="12" t="s">
        <v>373</v>
      </c>
      <c r="E147" s="13" t="s">
        <v>13</v>
      </c>
      <c r="F147" s="12" t="s">
        <v>52</v>
      </c>
      <c r="G147" s="12">
        <v>1</v>
      </c>
      <c r="H147" s="14">
        <f>VLOOKUP(F147,'[1]GOPAL ZARDA'!$C$3:$D$134,2,FALSE)</f>
        <v>89</v>
      </c>
      <c r="I147" s="14">
        <f>VLOOKUP(F147,'[1]GOPAL ZARDA'!$C$3:$E$133,3,FALSE)</f>
        <v>0</v>
      </c>
      <c r="J147" s="14">
        <f t="shared" si="6"/>
        <v>23</v>
      </c>
      <c r="K147" s="14">
        <v>25</v>
      </c>
      <c r="L147" s="14">
        <f t="shared" si="7"/>
        <v>137</v>
      </c>
      <c r="M147" s="30"/>
    </row>
    <row r="148" spans="1:13" ht="15" customHeight="1">
      <c r="A148" s="29">
        <f t="shared" si="8"/>
        <v>145</v>
      </c>
      <c r="B148" s="12" t="s">
        <v>363</v>
      </c>
      <c r="C148" s="12" t="s">
        <v>374</v>
      </c>
      <c r="D148" s="12" t="s">
        <v>375</v>
      </c>
      <c r="E148" s="13" t="s">
        <v>13</v>
      </c>
      <c r="F148" s="12" t="s">
        <v>20</v>
      </c>
      <c r="G148" s="12">
        <v>7</v>
      </c>
      <c r="H148" s="14">
        <f>VLOOKUP(F148,'[1]GOPAL ZARDA'!$C$3:$D$134,2,FALSE)</f>
        <v>95</v>
      </c>
      <c r="I148" s="14">
        <f>VLOOKUP(F148,'[1]GOPAL ZARDA'!$C$3:$E$133,3,FALSE)</f>
        <v>0</v>
      </c>
      <c r="J148" s="14">
        <f t="shared" si="6"/>
        <v>161</v>
      </c>
      <c r="K148" s="14">
        <v>25</v>
      </c>
      <c r="L148" s="14">
        <f t="shared" si="7"/>
        <v>851</v>
      </c>
      <c r="M148" s="30"/>
    </row>
    <row r="149" spans="1:13" ht="15" customHeight="1">
      <c r="A149" s="29">
        <f t="shared" si="8"/>
        <v>146</v>
      </c>
      <c r="B149" s="12" t="s">
        <v>363</v>
      </c>
      <c r="C149" s="12" t="s">
        <v>376</v>
      </c>
      <c r="D149" s="12" t="s">
        <v>377</v>
      </c>
      <c r="E149" s="13" t="s">
        <v>13</v>
      </c>
      <c r="F149" s="12" t="s">
        <v>41</v>
      </c>
      <c r="G149" s="12">
        <v>2</v>
      </c>
      <c r="H149" s="14">
        <f>VLOOKUP(F149,'[1]GOPAL ZARDA'!$C$3:$D$134,2,FALSE)</f>
        <v>62</v>
      </c>
      <c r="I149" s="14">
        <f>VLOOKUP(F149,'[1]GOPAL ZARDA'!$C$3:$E$133,3,FALSE)</f>
        <v>0</v>
      </c>
      <c r="J149" s="14">
        <f t="shared" si="6"/>
        <v>46</v>
      </c>
      <c r="K149" s="14">
        <v>25</v>
      </c>
      <c r="L149" s="14">
        <f t="shared" si="7"/>
        <v>195</v>
      </c>
      <c r="M149" s="30"/>
    </row>
    <row r="150" spans="1:13" ht="15" customHeight="1">
      <c r="A150" s="29">
        <f t="shared" si="8"/>
        <v>147</v>
      </c>
      <c r="B150" s="12" t="s">
        <v>363</v>
      </c>
      <c r="C150" s="12" t="s">
        <v>378</v>
      </c>
      <c r="D150" s="12" t="s">
        <v>379</v>
      </c>
      <c r="E150" s="13" t="s">
        <v>13</v>
      </c>
      <c r="F150" s="12" t="s">
        <v>15</v>
      </c>
      <c r="G150" s="12">
        <v>1</v>
      </c>
      <c r="H150" s="14">
        <f>VLOOKUP(F150,'[1]GOPAL ZARDA'!$C$3:$D$134,2,FALSE)</f>
        <v>62</v>
      </c>
      <c r="I150" s="14">
        <f>VLOOKUP(F150,'[1]GOPAL ZARDA'!$C$3:$E$133,3,FALSE)</f>
        <v>0</v>
      </c>
      <c r="J150" s="14">
        <f t="shared" si="6"/>
        <v>23</v>
      </c>
      <c r="K150" s="14">
        <v>25</v>
      </c>
      <c r="L150" s="14">
        <f t="shared" si="7"/>
        <v>110</v>
      </c>
      <c r="M150" s="30"/>
    </row>
    <row r="151" spans="1:13" ht="15" customHeight="1">
      <c r="A151" s="29">
        <f t="shared" si="8"/>
        <v>148</v>
      </c>
      <c r="B151" s="12" t="s">
        <v>363</v>
      </c>
      <c r="C151" s="12" t="s">
        <v>380</v>
      </c>
      <c r="D151" s="12" t="s">
        <v>381</v>
      </c>
      <c r="E151" s="13" t="s">
        <v>13</v>
      </c>
      <c r="F151" s="12" t="s">
        <v>15</v>
      </c>
      <c r="G151" s="12">
        <v>8</v>
      </c>
      <c r="H151" s="14">
        <f>VLOOKUP(F151,'[1]GOPAL ZARDA'!$C$3:$D$134,2,FALSE)</f>
        <v>62</v>
      </c>
      <c r="I151" s="14">
        <f>VLOOKUP(F151,'[1]GOPAL ZARDA'!$C$3:$E$133,3,FALSE)</f>
        <v>0</v>
      </c>
      <c r="J151" s="14">
        <f t="shared" si="6"/>
        <v>184</v>
      </c>
      <c r="K151" s="14">
        <v>25</v>
      </c>
      <c r="L151" s="14">
        <f t="shared" si="7"/>
        <v>705</v>
      </c>
      <c r="M151" s="30"/>
    </row>
    <row r="152" spans="1:13" ht="15" customHeight="1">
      <c r="A152" s="29">
        <f t="shared" si="8"/>
        <v>149</v>
      </c>
      <c r="B152" s="12" t="s">
        <v>363</v>
      </c>
      <c r="C152" s="12" t="s">
        <v>382</v>
      </c>
      <c r="D152" s="12" t="s">
        <v>383</v>
      </c>
      <c r="E152" s="13" t="s">
        <v>13</v>
      </c>
      <c r="F152" s="12" t="s">
        <v>14</v>
      </c>
      <c r="G152" s="12">
        <v>5</v>
      </c>
      <c r="H152" s="14">
        <f>VLOOKUP(F152,'[1]GOPAL ZARDA'!$C$3:$D$134,2,FALSE)</f>
        <v>129</v>
      </c>
      <c r="I152" s="14">
        <f>VLOOKUP(F152,'[1]GOPAL ZARDA'!$C$3:$E$133,3,FALSE)</f>
        <v>0</v>
      </c>
      <c r="J152" s="14">
        <f t="shared" si="6"/>
        <v>115</v>
      </c>
      <c r="K152" s="14">
        <v>25</v>
      </c>
      <c r="L152" s="14">
        <f t="shared" si="7"/>
        <v>785</v>
      </c>
      <c r="M152" s="30"/>
    </row>
    <row r="153" spans="1:13" ht="15" customHeight="1">
      <c r="A153" s="29">
        <f t="shared" si="8"/>
        <v>150</v>
      </c>
      <c r="B153" s="12" t="s">
        <v>363</v>
      </c>
      <c r="C153" s="12" t="s">
        <v>384</v>
      </c>
      <c r="D153" s="12" t="s">
        <v>385</v>
      </c>
      <c r="E153" s="13" t="s">
        <v>13</v>
      </c>
      <c r="F153" s="12" t="s">
        <v>14</v>
      </c>
      <c r="G153" s="12">
        <v>12</v>
      </c>
      <c r="H153" s="14">
        <f>VLOOKUP(F153,'[1]GOPAL ZARDA'!$C$3:$D$134,2,FALSE)</f>
        <v>129</v>
      </c>
      <c r="I153" s="14">
        <f>VLOOKUP(F153,'[1]GOPAL ZARDA'!$C$3:$E$133,3,FALSE)</f>
        <v>0</v>
      </c>
      <c r="J153" s="14">
        <f t="shared" si="6"/>
        <v>276</v>
      </c>
      <c r="K153" s="14">
        <v>25</v>
      </c>
      <c r="L153" s="14">
        <f t="shared" si="7"/>
        <v>1849</v>
      </c>
      <c r="M153" s="30"/>
    </row>
    <row r="154" spans="1:13" ht="15" customHeight="1">
      <c r="A154" s="29">
        <f t="shared" si="8"/>
        <v>151</v>
      </c>
      <c r="B154" s="12" t="s">
        <v>363</v>
      </c>
      <c r="C154" s="12" t="s">
        <v>386</v>
      </c>
      <c r="D154" s="12" t="s">
        <v>387</v>
      </c>
      <c r="E154" s="13" t="s">
        <v>13</v>
      </c>
      <c r="F154" s="12" t="s">
        <v>49</v>
      </c>
      <c r="G154" s="12">
        <v>11</v>
      </c>
      <c r="H154" s="14">
        <f>VLOOKUP(F154,'[1]GOPAL ZARDA'!$C$3:$D$134,2,FALSE)</f>
        <v>91</v>
      </c>
      <c r="I154" s="14">
        <f>VLOOKUP(F154,'[1]GOPAL ZARDA'!$C$3:$E$133,3,FALSE)</f>
        <v>0</v>
      </c>
      <c r="J154" s="14">
        <f t="shared" si="6"/>
        <v>253</v>
      </c>
      <c r="K154" s="14">
        <v>25</v>
      </c>
      <c r="L154" s="14">
        <f t="shared" si="7"/>
        <v>1279</v>
      </c>
      <c r="M154" s="30"/>
    </row>
    <row r="155" spans="1:13" ht="15" customHeight="1">
      <c r="A155" s="29">
        <f t="shared" si="8"/>
        <v>152</v>
      </c>
      <c r="B155" s="12" t="s">
        <v>363</v>
      </c>
      <c r="C155" s="12" t="s">
        <v>388</v>
      </c>
      <c r="D155" s="12" t="s">
        <v>389</v>
      </c>
      <c r="E155" s="13" t="s">
        <v>13</v>
      </c>
      <c r="F155" s="12" t="s">
        <v>22</v>
      </c>
      <c r="G155" s="12">
        <v>9</v>
      </c>
      <c r="H155" s="14">
        <f>VLOOKUP(F155,'[1]GOPAL ZARDA'!$C$3:$D$134,2,FALSE)</f>
        <v>69</v>
      </c>
      <c r="I155" s="14">
        <f>VLOOKUP(F155,'[1]GOPAL ZARDA'!$C$3:$E$133,3,FALSE)</f>
        <v>0</v>
      </c>
      <c r="J155" s="14">
        <f t="shared" si="6"/>
        <v>207</v>
      </c>
      <c r="K155" s="14">
        <v>25</v>
      </c>
      <c r="L155" s="14">
        <f t="shared" si="7"/>
        <v>853</v>
      </c>
      <c r="M155" s="30"/>
    </row>
    <row r="156" spans="1:13" ht="15" customHeight="1">
      <c r="A156" s="29">
        <f t="shared" si="8"/>
        <v>153</v>
      </c>
      <c r="B156" s="12" t="s">
        <v>390</v>
      </c>
      <c r="C156" s="12" t="s">
        <v>391</v>
      </c>
      <c r="D156" s="12" t="s">
        <v>392</v>
      </c>
      <c r="E156" s="13" t="s">
        <v>13</v>
      </c>
      <c r="F156" s="12" t="s">
        <v>25</v>
      </c>
      <c r="G156" s="12">
        <v>8</v>
      </c>
      <c r="H156" s="14">
        <f>VLOOKUP(F156,'[1]GOPAL ZARDA'!$C$3:$D$134,2,FALSE)</f>
        <v>77</v>
      </c>
      <c r="I156" s="14">
        <f>VLOOKUP(F156,'[1]GOPAL ZARDA'!$C$3:$E$133,3,FALSE)</f>
        <v>0</v>
      </c>
      <c r="J156" s="14">
        <f t="shared" si="6"/>
        <v>184</v>
      </c>
      <c r="K156" s="14">
        <v>25</v>
      </c>
      <c r="L156" s="14">
        <f t="shared" si="7"/>
        <v>825</v>
      </c>
      <c r="M156" s="30"/>
    </row>
    <row r="157" spans="1:13" ht="15" customHeight="1">
      <c r="A157" s="29">
        <f t="shared" si="8"/>
        <v>154</v>
      </c>
      <c r="B157" s="12" t="s">
        <v>390</v>
      </c>
      <c r="C157" s="12" t="s">
        <v>393</v>
      </c>
      <c r="D157" s="12" t="s">
        <v>394</v>
      </c>
      <c r="E157" s="13" t="s">
        <v>13</v>
      </c>
      <c r="F157" s="12" t="s">
        <v>32</v>
      </c>
      <c r="G157" s="12">
        <v>1</v>
      </c>
      <c r="H157" s="14">
        <f>VLOOKUP(F157,'[1]GOPAL ZARDA'!$C$3:$D$134,2,FALSE)</f>
        <v>91</v>
      </c>
      <c r="I157" s="14">
        <f>VLOOKUP(F157,'[1]GOPAL ZARDA'!$C$3:$E$133,3,FALSE)</f>
        <v>0</v>
      </c>
      <c r="J157" s="14">
        <f t="shared" si="6"/>
        <v>23</v>
      </c>
      <c r="K157" s="14">
        <v>25</v>
      </c>
      <c r="L157" s="14">
        <f t="shared" si="7"/>
        <v>139</v>
      </c>
      <c r="M157" s="30"/>
    </row>
    <row r="158" spans="1:13" ht="15" customHeight="1">
      <c r="A158" s="29">
        <f t="shared" si="8"/>
        <v>155</v>
      </c>
      <c r="B158" s="12" t="s">
        <v>390</v>
      </c>
      <c r="C158" s="12" t="s">
        <v>395</v>
      </c>
      <c r="D158" s="12" t="s">
        <v>396</v>
      </c>
      <c r="E158" s="13" t="s">
        <v>13</v>
      </c>
      <c r="F158" s="12" t="s">
        <v>32</v>
      </c>
      <c r="G158" s="12">
        <v>6</v>
      </c>
      <c r="H158" s="14">
        <f>VLOOKUP(F158,'[1]GOPAL ZARDA'!$C$3:$D$134,2,FALSE)</f>
        <v>91</v>
      </c>
      <c r="I158" s="14">
        <f>VLOOKUP(F158,'[1]GOPAL ZARDA'!$C$3:$E$133,3,FALSE)</f>
        <v>0</v>
      </c>
      <c r="J158" s="14">
        <f t="shared" si="6"/>
        <v>138</v>
      </c>
      <c r="K158" s="14">
        <v>25</v>
      </c>
      <c r="L158" s="14">
        <f t="shared" si="7"/>
        <v>709</v>
      </c>
      <c r="M158" s="30"/>
    </row>
    <row r="159" spans="1:13" ht="15" customHeight="1">
      <c r="A159" s="29">
        <f t="shared" si="8"/>
        <v>156</v>
      </c>
      <c r="B159" s="12" t="s">
        <v>390</v>
      </c>
      <c r="C159" s="12" t="s">
        <v>397</v>
      </c>
      <c r="D159" s="12" t="s">
        <v>398</v>
      </c>
      <c r="E159" s="13" t="s">
        <v>13</v>
      </c>
      <c r="F159" s="19" t="s">
        <v>36</v>
      </c>
      <c r="G159" s="12">
        <v>3</v>
      </c>
      <c r="H159" s="14">
        <f>VLOOKUP(F159,'[1]GOPAL ZARDA'!$C$3:$D$134,2,FALSE)</f>
        <v>133</v>
      </c>
      <c r="I159" s="14">
        <f>VLOOKUP(F159,'[1]GOPAL ZARDA'!$C$3:$E$133,3,FALSE)</f>
        <v>0</v>
      </c>
      <c r="J159" s="14">
        <f t="shared" si="6"/>
        <v>69</v>
      </c>
      <c r="K159" s="14">
        <v>25</v>
      </c>
      <c r="L159" s="14">
        <f t="shared" si="7"/>
        <v>493</v>
      </c>
      <c r="M159" s="30"/>
    </row>
    <row r="160" spans="1:13" ht="15" customHeight="1">
      <c r="A160" s="29">
        <f t="shared" si="8"/>
        <v>157</v>
      </c>
      <c r="B160" s="12" t="s">
        <v>390</v>
      </c>
      <c r="C160" s="12" t="s">
        <v>399</v>
      </c>
      <c r="D160" s="12" t="s">
        <v>400</v>
      </c>
      <c r="E160" s="13" t="s">
        <v>13</v>
      </c>
      <c r="F160" s="19" t="s">
        <v>36</v>
      </c>
      <c r="G160" s="12">
        <v>1</v>
      </c>
      <c r="H160" s="14">
        <f>VLOOKUP(F160,'[1]GOPAL ZARDA'!$C$3:$D$134,2,FALSE)</f>
        <v>133</v>
      </c>
      <c r="I160" s="14">
        <f>VLOOKUP(F160,'[1]GOPAL ZARDA'!$C$3:$E$133,3,FALSE)</f>
        <v>0</v>
      </c>
      <c r="J160" s="14">
        <f t="shared" si="6"/>
        <v>23</v>
      </c>
      <c r="K160" s="14">
        <v>25</v>
      </c>
      <c r="L160" s="14">
        <f t="shared" si="7"/>
        <v>181</v>
      </c>
      <c r="M160" s="30"/>
    </row>
    <row r="161" spans="1:13" ht="15" customHeight="1">
      <c r="A161" s="29">
        <f t="shared" si="8"/>
        <v>158</v>
      </c>
      <c r="B161" s="12" t="s">
        <v>390</v>
      </c>
      <c r="C161" s="12" t="s">
        <v>401</v>
      </c>
      <c r="D161" s="12" t="s">
        <v>402</v>
      </c>
      <c r="E161" s="13" t="s">
        <v>13</v>
      </c>
      <c r="F161" s="19" t="s">
        <v>36</v>
      </c>
      <c r="G161" s="12">
        <v>5</v>
      </c>
      <c r="H161" s="14">
        <f>VLOOKUP(F161,'[1]GOPAL ZARDA'!$C$3:$D$134,2,FALSE)</f>
        <v>133</v>
      </c>
      <c r="I161" s="14">
        <f>VLOOKUP(F161,'[1]GOPAL ZARDA'!$C$3:$E$133,3,FALSE)</f>
        <v>0</v>
      </c>
      <c r="J161" s="14">
        <f t="shared" si="6"/>
        <v>115</v>
      </c>
      <c r="K161" s="14">
        <v>25</v>
      </c>
      <c r="L161" s="14">
        <f t="shared" si="7"/>
        <v>805</v>
      </c>
      <c r="M161" s="30"/>
    </row>
    <row r="162" spans="1:13" ht="15" customHeight="1">
      <c r="A162" s="29">
        <f t="shared" si="8"/>
        <v>159</v>
      </c>
      <c r="B162" s="12" t="s">
        <v>390</v>
      </c>
      <c r="C162" s="12" t="s">
        <v>403</v>
      </c>
      <c r="D162" s="12" t="s">
        <v>404</v>
      </c>
      <c r="E162" s="13" t="s">
        <v>13</v>
      </c>
      <c r="F162" s="12" t="s">
        <v>405</v>
      </c>
      <c r="G162" s="12">
        <v>2</v>
      </c>
      <c r="H162" s="14">
        <f>VLOOKUP(F162,'[1]GOPAL ZARDA'!$C$3:$D$134,2,FALSE)</f>
        <v>77</v>
      </c>
      <c r="I162" s="14">
        <f>VLOOKUP(F162,'[1]GOPAL ZARDA'!$C$3:$E$133,3,FALSE)</f>
        <v>0</v>
      </c>
      <c r="J162" s="14">
        <f t="shared" si="6"/>
        <v>46</v>
      </c>
      <c r="K162" s="14">
        <v>25</v>
      </c>
      <c r="L162" s="14">
        <f t="shared" si="7"/>
        <v>225</v>
      </c>
      <c r="M162" s="30"/>
    </row>
    <row r="163" spans="1:13" ht="15" customHeight="1">
      <c r="A163" s="29">
        <f t="shared" si="8"/>
        <v>160</v>
      </c>
      <c r="B163" s="12" t="s">
        <v>390</v>
      </c>
      <c r="C163" s="12" t="s">
        <v>406</v>
      </c>
      <c r="D163" s="12" t="s">
        <v>407</v>
      </c>
      <c r="E163" s="13" t="s">
        <v>13</v>
      </c>
      <c r="F163" s="12" t="s">
        <v>405</v>
      </c>
      <c r="G163" s="12">
        <v>2</v>
      </c>
      <c r="H163" s="14">
        <f>VLOOKUP(F163,'[1]GOPAL ZARDA'!$C$3:$D$134,2,FALSE)</f>
        <v>77</v>
      </c>
      <c r="I163" s="14">
        <f>VLOOKUP(F163,'[1]GOPAL ZARDA'!$C$3:$E$133,3,FALSE)</f>
        <v>0</v>
      </c>
      <c r="J163" s="14">
        <f t="shared" si="6"/>
        <v>46</v>
      </c>
      <c r="K163" s="14">
        <v>25</v>
      </c>
      <c r="L163" s="14">
        <f t="shared" si="7"/>
        <v>225</v>
      </c>
      <c r="M163" s="30"/>
    </row>
    <row r="164" spans="1:13" ht="15" customHeight="1">
      <c r="A164" s="29">
        <f t="shared" si="8"/>
        <v>161</v>
      </c>
      <c r="B164" s="12" t="s">
        <v>390</v>
      </c>
      <c r="C164" s="12" t="s">
        <v>408</v>
      </c>
      <c r="D164" s="12" t="s">
        <v>409</v>
      </c>
      <c r="E164" s="13" t="s">
        <v>13</v>
      </c>
      <c r="F164" s="12" t="s">
        <v>405</v>
      </c>
      <c r="G164" s="12">
        <v>15</v>
      </c>
      <c r="H164" s="14">
        <f>VLOOKUP(F164,'[1]GOPAL ZARDA'!$C$3:$D$134,2,FALSE)</f>
        <v>77</v>
      </c>
      <c r="I164" s="14">
        <f>VLOOKUP(F164,'[1]GOPAL ZARDA'!$C$3:$E$133,3,FALSE)</f>
        <v>0</v>
      </c>
      <c r="J164" s="14">
        <f t="shared" si="6"/>
        <v>345</v>
      </c>
      <c r="K164" s="14">
        <v>25</v>
      </c>
      <c r="L164" s="14">
        <f t="shared" si="7"/>
        <v>1525</v>
      </c>
      <c r="M164" s="30"/>
    </row>
    <row r="165" spans="1:13" ht="15" customHeight="1">
      <c r="A165" s="29">
        <f t="shared" si="8"/>
        <v>162</v>
      </c>
      <c r="B165" s="12" t="s">
        <v>390</v>
      </c>
      <c r="C165" s="12" t="s">
        <v>410</v>
      </c>
      <c r="D165" s="12" t="s">
        <v>411</v>
      </c>
      <c r="E165" s="13" t="s">
        <v>13</v>
      </c>
      <c r="F165" s="12" t="s">
        <v>44</v>
      </c>
      <c r="G165" s="12">
        <v>13</v>
      </c>
      <c r="H165" s="14">
        <f>VLOOKUP(F165,'[1]GOPAL ZARDA'!$C$3:$D$134,2,FALSE)</f>
        <v>95</v>
      </c>
      <c r="I165" s="14">
        <f>VLOOKUP(F165,'[1]GOPAL ZARDA'!$C$3:$E$133,3,FALSE)</f>
        <v>0</v>
      </c>
      <c r="J165" s="14">
        <f t="shared" si="6"/>
        <v>299</v>
      </c>
      <c r="K165" s="14">
        <v>25</v>
      </c>
      <c r="L165" s="14">
        <f t="shared" si="7"/>
        <v>1559</v>
      </c>
      <c r="M165" s="30"/>
    </row>
    <row r="166" spans="1:13" ht="15" customHeight="1">
      <c r="A166" s="29">
        <f t="shared" si="8"/>
        <v>163</v>
      </c>
      <c r="B166" s="12" t="s">
        <v>390</v>
      </c>
      <c r="C166" s="12" t="s">
        <v>412</v>
      </c>
      <c r="D166" s="12" t="s">
        <v>413</v>
      </c>
      <c r="E166" s="13" t="s">
        <v>13</v>
      </c>
      <c r="F166" s="15" t="s">
        <v>414</v>
      </c>
      <c r="G166" s="12">
        <v>24</v>
      </c>
      <c r="H166" s="14">
        <f>VLOOKUP(F166,'[1]GOPAL ZARDA'!$C$3:$D$134,2,FALSE)</f>
        <v>54</v>
      </c>
      <c r="I166" s="14">
        <f>VLOOKUP(F166,'[1]GOPAL ZARDA'!$C$3:$E$133,3,FALSE)</f>
        <v>0</v>
      </c>
      <c r="J166" s="14">
        <f t="shared" si="6"/>
        <v>552</v>
      </c>
      <c r="K166" s="14">
        <v>25</v>
      </c>
      <c r="L166" s="14">
        <f t="shared" si="7"/>
        <v>1873</v>
      </c>
      <c r="M166" s="30"/>
    </row>
    <row r="167" spans="1:13" ht="15" customHeight="1">
      <c r="A167" s="29">
        <f t="shared" si="8"/>
        <v>164</v>
      </c>
      <c r="B167" s="12" t="s">
        <v>390</v>
      </c>
      <c r="C167" s="12" t="s">
        <v>415</v>
      </c>
      <c r="D167" s="12" t="s">
        <v>416</v>
      </c>
      <c r="E167" s="13" t="s">
        <v>13</v>
      </c>
      <c r="F167" s="15" t="s">
        <v>414</v>
      </c>
      <c r="G167" s="12">
        <v>1</v>
      </c>
      <c r="H167" s="14">
        <f>VLOOKUP(F167,'[1]GOPAL ZARDA'!$C$3:$D$134,2,FALSE)</f>
        <v>54</v>
      </c>
      <c r="I167" s="14">
        <f>VLOOKUP(F167,'[1]GOPAL ZARDA'!$C$3:$E$133,3,FALSE)</f>
        <v>0</v>
      </c>
      <c r="J167" s="14">
        <f t="shared" si="6"/>
        <v>23</v>
      </c>
      <c r="K167" s="14">
        <v>25</v>
      </c>
      <c r="L167" s="14">
        <f t="shared" si="7"/>
        <v>102</v>
      </c>
      <c r="M167" s="30"/>
    </row>
    <row r="168" spans="1:13" ht="15" customHeight="1">
      <c r="A168" s="29">
        <f t="shared" si="8"/>
        <v>165</v>
      </c>
      <c r="B168" s="12" t="s">
        <v>390</v>
      </c>
      <c r="C168" s="12" t="s">
        <v>417</v>
      </c>
      <c r="D168" s="12" t="s">
        <v>418</v>
      </c>
      <c r="E168" s="13" t="s">
        <v>13</v>
      </c>
      <c r="F168" s="12" t="s">
        <v>22</v>
      </c>
      <c r="G168" s="12">
        <v>13</v>
      </c>
      <c r="H168" s="14">
        <f>VLOOKUP(F168,'[1]GOPAL ZARDA'!$C$3:$D$134,2,FALSE)</f>
        <v>69</v>
      </c>
      <c r="I168" s="14">
        <f>VLOOKUP(F168,'[1]GOPAL ZARDA'!$C$3:$E$133,3,FALSE)</f>
        <v>0</v>
      </c>
      <c r="J168" s="14">
        <f t="shared" si="6"/>
        <v>299</v>
      </c>
      <c r="K168" s="14">
        <v>25</v>
      </c>
      <c r="L168" s="14">
        <f t="shared" si="7"/>
        <v>1221</v>
      </c>
      <c r="M168" s="30"/>
    </row>
    <row r="169" spans="1:13" ht="15" customHeight="1">
      <c r="A169" s="29">
        <f t="shared" si="8"/>
        <v>166</v>
      </c>
      <c r="B169" s="12" t="s">
        <v>390</v>
      </c>
      <c r="C169" s="12" t="s">
        <v>419</v>
      </c>
      <c r="D169" s="12" t="s">
        <v>420</v>
      </c>
      <c r="E169" s="13" t="s">
        <v>13</v>
      </c>
      <c r="F169" s="12" t="s">
        <v>22</v>
      </c>
      <c r="G169" s="12">
        <v>1</v>
      </c>
      <c r="H169" s="14">
        <f>VLOOKUP(F169,'[1]GOPAL ZARDA'!$C$3:$D$134,2,FALSE)</f>
        <v>69</v>
      </c>
      <c r="I169" s="14">
        <f>VLOOKUP(F169,'[1]GOPAL ZARDA'!$C$3:$E$133,3,FALSE)</f>
        <v>0</v>
      </c>
      <c r="J169" s="14">
        <f t="shared" si="6"/>
        <v>23</v>
      </c>
      <c r="K169" s="14">
        <v>25</v>
      </c>
      <c r="L169" s="14">
        <f t="shared" si="7"/>
        <v>117</v>
      </c>
      <c r="M169" s="30"/>
    </row>
    <row r="170" spans="1:13" ht="15" customHeight="1">
      <c r="A170" s="29">
        <f t="shared" si="8"/>
        <v>167</v>
      </c>
      <c r="B170" s="12" t="s">
        <v>390</v>
      </c>
      <c r="C170" s="12" t="s">
        <v>421</v>
      </c>
      <c r="D170" s="12" t="s">
        <v>422</v>
      </c>
      <c r="E170" s="13" t="s">
        <v>13</v>
      </c>
      <c r="F170" s="12" t="s">
        <v>19</v>
      </c>
      <c r="G170" s="12">
        <v>5</v>
      </c>
      <c r="H170" s="14">
        <f>VLOOKUP(F170,'[1]GOPAL ZARDA'!$C$3:$D$134,2,FALSE)</f>
        <v>62</v>
      </c>
      <c r="I170" s="14">
        <f>VLOOKUP(F170,'[1]GOPAL ZARDA'!$C$3:$E$133,3,FALSE)</f>
        <v>0</v>
      </c>
      <c r="J170" s="14">
        <f t="shared" si="6"/>
        <v>115</v>
      </c>
      <c r="K170" s="14">
        <v>25</v>
      </c>
      <c r="L170" s="14">
        <f t="shared" si="7"/>
        <v>450</v>
      </c>
      <c r="M170" s="30"/>
    </row>
    <row r="171" spans="1:13" ht="15" customHeight="1">
      <c r="A171" s="29">
        <f t="shared" si="8"/>
        <v>168</v>
      </c>
      <c r="B171" s="12" t="s">
        <v>390</v>
      </c>
      <c r="C171" s="12" t="s">
        <v>423</v>
      </c>
      <c r="D171" s="12" t="s">
        <v>424</v>
      </c>
      <c r="E171" s="13" t="s">
        <v>13</v>
      </c>
      <c r="F171" s="12" t="s">
        <v>19</v>
      </c>
      <c r="G171" s="12">
        <v>4</v>
      </c>
      <c r="H171" s="14">
        <f>VLOOKUP(F171,'[1]GOPAL ZARDA'!$C$3:$D$134,2,FALSE)</f>
        <v>62</v>
      </c>
      <c r="I171" s="14">
        <f>VLOOKUP(F171,'[1]GOPAL ZARDA'!$C$3:$E$133,3,FALSE)</f>
        <v>0</v>
      </c>
      <c r="J171" s="14">
        <f t="shared" si="6"/>
        <v>92</v>
      </c>
      <c r="K171" s="14">
        <v>25</v>
      </c>
      <c r="L171" s="14">
        <f t="shared" si="7"/>
        <v>365</v>
      </c>
      <c r="M171" s="30"/>
    </row>
    <row r="172" spans="1:13" ht="15" customHeight="1">
      <c r="A172" s="29">
        <f t="shared" si="8"/>
        <v>169</v>
      </c>
      <c r="B172" s="12" t="s">
        <v>390</v>
      </c>
      <c r="C172" s="12" t="s">
        <v>425</v>
      </c>
      <c r="D172" s="12" t="s">
        <v>426</v>
      </c>
      <c r="E172" s="13" t="s">
        <v>13</v>
      </c>
      <c r="F172" s="12" t="s">
        <v>15</v>
      </c>
      <c r="G172" s="12">
        <v>4</v>
      </c>
      <c r="H172" s="14">
        <f>VLOOKUP(F172,'[1]GOPAL ZARDA'!$C$3:$D$134,2,FALSE)</f>
        <v>62</v>
      </c>
      <c r="I172" s="14">
        <f>VLOOKUP(F172,'[1]GOPAL ZARDA'!$C$3:$E$133,3,FALSE)</f>
        <v>0</v>
      </c>
      <c r="J172" s="14">
        <f t="shared" si="6"/>
        <v>92</v>
      </c>
      <c r="K172" s="14">
        <v>25</v>
      </c>
      <c r="L172" s="14">
        <f t="shared" si="7"/>
        <v>365</v>
      </c>
      <c r="M172" s="30"/>
    </row>
    <row r="173" spans="1:13" ht="15" customHeight="1">
      <c r="A173" s="29">
        <f t="shared" si="8"/>
        <v>170</v>
      </c>
      <c r="B173" s="12" t="s">
        <v>390</v>
      </c>
      <c r="C173" s="12" t="s">
        <v>427</v>
      </c>
      <c r="D173" s="12" t="s">
        <v>428</v>
      </c>
      <c r="E173" s="13" t="s">
        <v>13</v>
      </c>
      <c r="F173" s="12" t="s">
        <v>15</v>
      </c>
      <c r="G173" s="12">
        <v>6</v>
      </c>
      <c r="H173" s="14">
        <f>VLOOKUP(F173,'[1]GOPAL ZARDA'!$C$3:$D$134,2,FALSE)</f>
        <v>62</v>
      </c>
      <c r="I173" s="14">
        <f>VLOOKUP(F173,'[1]GOPAL ZARDA'!$C$3:$E$133,3,FALSE)</f>
        <v>0</v>
      </c>
      <c r="J173" s="14">
        <f t="shared" si="6"/>
        <v>138</v>
      </c>
      <c r="K173" s="14">
        <v>25</v>
      </c>
      <c r="L173" s="14">
        <f t="shared" si="7"/>
        <v>535</v>
      </c>
      <c r="M173" s="30"/>
    </row>
    <row r="174" spans="1:13" ht="15" customHeight="1">
      <c r="A174" s="29">
        <f t="shared" si="8"/>
        <v>171</v>
      </c>
      <c r="B174" s="12" t="s">
        <v>390</v>
      </c>
      <c r="C174" s="12" t="s">
        <v>429</v>
      </c>
      <c r="D174" s="12" t="s">
        <v>430</v>
      </c>
      <c r="E174" s="13" t="s">
        <v>13</v>
      </c>
      <c r="F174" s="15" t="s">
        <v>110</v>
      </c>
      <c r="G174" s="12">
        <v>4</v>
      </c>
      <c r="H174" s="14">
        <f>VLOOKUP(F174,'[1]GOPAL ZARDA'!$C$3:$D$134,2,FALSE)</f>
        <v>80</v>
      </c>
      <c r="I174" s="14">
        <f>VLOOKUP(F174,'[1]GOPAL ZARDA'!$C$3:$E$133,3,FALSE)</f>
        <v>0</v>
      </c>
      <c r="J174" s="14">
        <f t="shared" si="6"/>
        <v>92</v>
      </c>
      <c r="K174" s="14">
        <v>25</v>
      </c>
      <c r="L174" s="14">
        <f t="shared" si="7"/>
        <v>437</v>
      </c>
      <c r="M174" s="30"/>
    </row>
    <row r="175" spans="1:13" ht="15" customHeight="1">
      <c r="A175" s="29">
        <f t="shared" si="8"/>
        <v>172</v>
      </c>
      <c r="B175" s="12" t="s">
        <v>390</v>
      </c>
      <c r="C175" s="12" t="s">
        <v>431</v>
      </c>
      <c r="D175" s="12" t="s">
        <v>432</v>
      </c>
      <c r="E175" s="13" t="s">
        <v>13</v>
      </c>
      <c r="F175" s="15" t="s">
        <v>110</v>
      </c>
      <c r="G175" s="12">
        <v>20</v>
      </c>
      <c r="H175" s="14">
        <f>VLOOKUP(F175,'[1]GOPAL ZARDA'!$C$3:$D$134,2,FALSE)</f>
        <v>80</v>
      </c>
      <c r="I175" s="14">
        <f>VLOOKUP(F175,'[1]GOPAL ZARDA'!$C$3:$E$133,3,FALSE)</f>
        <v>0</v>
      </c>
      <c r="J175" s="14">
        <f t="shared" si="6"/>
        <v>460</v>
      </c>
      <c r="K175" s="14">
        <v>25</v>
      </c>
      <c r="L175" s="14">
        <f t="shared" si="7"/>
        <v>2085</v>
      </c>
      <c r="M175" s="30"/>
    </row>
    <row r="176" spans="1:13" ht="15" customHeight="1">
      <c r="A176" s="29">
        <f t="shared" si="8"/>
        <v>173</v>
      </c>
      <c r="B176" s="12" t="s">
        <v>390</v>
      </c>
      <c r="C176" s="12" t="s">
        <v>433</v>
      </c>
      <c r="D176" s="12" t="s">
        <v>434</v>
      </c>
      <c r="E176" s="13" t="s">
        <v>13</v>
      </c>
      <c r="F176" s="12" t="s">
        <v>38</v>
      </c>
      <c r="G176" s="12">
        <v>1</v>
      </c>
      <c r="H176" s="14">
        <f>VLOOKUP(F176,'[1]GOPAL ZARDA'!$C$3:$D$134,2,FALSE)</f>
        <v>62</v>
      </c>
      <c r="I176" s="14">
        <f>VLOOKUP(F176,'[1]GOPAL ZARDA'!$C$3:$E$133,3,FALSE)</f>
        <v>0</v>
      </c>
      <c r="J176" s="14">
        <f t="shared" si="6"/>
        <v>23</v>
      </c>
      <c r="K176" s="14">
        <v>25</v>
      </c>
      <c r="L176" s="14">
        <f t="shared" si="7"/>
        <v>110</v>
      </c>
      <c r="M176" s="30"/>
    </row>
    <row r="177" spans="1:13" ht="15" customHeight="1">
      <c r="A177" s="29">
        <f t="shared" si="8"/>
        <v>174</v>
      </c>
      <c r="B177" s="12" t="s">
        <v>390</v>
      </c>
      <c r="C177" s="12" t="s">
        <v>435</v>
      </c>
      <c r="D177" s="12" t="s">
        <v>436</v>
      </c>
      <c r="E177" s="13" t="s">
        <v>13</v>
      </c>
      <c r="F177" s="15" t="s">
        <v>51</v>
      </c>
      <c r="G177" s="12">
        <v>1</v>
      </c>
      <c r="H177" s="14">
        <f>VLOOKUP(F177,'[1]GOPAL ZARDA'!$C$3:$D$134,2,FALSE)</f>
        <v>100</v>
      </c>
      <c r="I177" s="14">
        <f>VLOOKUP(F177,'[1]GOPAL ZARDA'!$C$3:$E$133,3,FALSE)</f>
        <v>0</v>
      </c>
      <c r="J177" s="14">
        <f t="shared" si="6"/>
        <v>23</v>
      </c>
      <c r="K177" s="14">
        <v>25</v>
      </c>
      <c r="L177" s="14">
        <f t="shared" si="7"/>
        <v>148</v>
      </c>
      <c r="M177" s="30"/>
    </row>
    <row r="178" spans="1:13" ht="15" customHeight="1">
      <c r="A178" s="29">
        <f t="shared" si="8"/>
        <v>175</v>
      </c>
      <c r="B178" s="12" t="s">
        <v>390</v>
      </c>
      <c r="C178" s="12" t="s">
        <v>437</v>
      </c>
      <c r="D178" s="12" t="s">
        <v>438</v>
      </c>
      <c r="E178" s="13" t="s">
        <v>13</v>
      </c>
      <c r="F178" s="15" t="s">
        <v>51</v>
      </c>
      <c r="G178" s="12">
        <v>10</v>
      </c>
      <c r="H178" s="14">
        <f>VLOOKUP(F178,'[1]GOPAL ZARDA'!$C$3:$D$134,2,FALSE)</f>
        <v>100</v>
      </c>
      <c r="I178" s="14">
        <f>VLOOKUP(F178,'[1]GOPAL ZARDA'!$C$3:$E$133,3,FALSE)</f>
        <v>0</v>
      </c>
      <c r="J178" s="14">
        <f t="shared" si="6"/>
        <v>230</v>
      </c>
      <c r="K178" s="14">
        <v>25</v>
      </c>
      <c r="L178" s="14">
        <f t="shared" si="7"/>
        <v>1255</v>
      </c>
      <c r="M178" s="30"/>
    </row>
    <row r="179" spans="1:13" ht="15" customHeight="1">
      <c r="A179" s="29">
        <f t="shared" si="8"/>
        <v>176</v>
      </c>
      <c r="B179" s="12" t="s">
        <v>390</v>
      </c>
      <c r="C179" s="12" t="s">
        <v>439</v>
      </c>
      <c r="D179" s="12" t="s">
        <v>440</v>
      </c>
      <c r="E179" s="13" t="s">
        <v>13</v>
      </c>
      <c r="F179" s="12" t="s">
        <v>25</v>
      </c>
      <c r="G179" s="12">
        <v>1</v>
      </c>
      <c r="H179" s="14">
        <f>VLOOKUP(F179,'[1]GOPAL ZARDA'!$C$3:$D$134,2,FALSE)</f>
        <v>77</v>
      </c>
      <c r="I179" s="14">
        <f>VLOOKUP(F179,'[1]GOPAL ZARDA'!$C$3:$E$133,3,FALSE)</f>
        <v>0</v>
      </c>
      <c r="J179" s="14">
        <f t="shared" si="6"/>
        <v>23</v>
      </c>
      <c r="K179" s="14">
        <v>25</v>
      </c>
      <c r="L179" s="14">
        <f t="shared" si="7"/>
        <v>125</v>
      </c>
      <c r="M179" s="30"/>
    </row>
    <row r="180" spans="1:13" ht="15" customHeight="1">
      <c r="A180" s="29">
        <f t="shared" si="8"/>
        <v>177</v>
      </c>
      <c r="B180" s="12" t="s">
        <v>390</v>
      </c>
      <c r="C180" s="12" t="s">
        <v>441</v>
      </c>
      <c r="D180" s="12" t="s">
        <v>442</v>
      </c>
      <c r="E180" s="13" t="s">
        <v>13</v>
      </c>
      <c r="F180" s="12" t="s">
        <v>25</v>
      </c>
      <c r="G180" s="12">
        <v>5</v>
      </c>
      <c r="H180" s="14">
        <f>VLOOKUP(F180,'[1]GOPAL ZARDA'!$C$3:$D$134,2,FALSE)</f>
        <v>77</v>
      </c>
      <c r="I180" s="14">
        <f>VLOOKUP(F180,'[1]GOPAL ZARDA'!$C$3:$E$133,3,FALSE)</f>
        <v>0</v>
      </c>
      <c r="J180" s="14">
        <f t="shared" si="6"/>
        <v>115</v>
      </c>
      <c r="K180" s="14">
        <v>25</v>
      </c>
      <c r="L180" s="14">
        <f t="shared" si="7"/>
        <v>525</v>
      </c>
      <c r="M180" s="30"/>
    </row>
    <row r="181" spans="1:13" ht="15" customHeight="1">
      <c r="A181" s="29">
        <f t="shared" si="8"/>
        <v>178</v>
      </c>
      <c r="B181" s="12" t="s">
        <v>443</v>
      </c>
      <c r="C181" s="12" t="s">
        <v>444</v>
      </c>
      <c r="D181" s="12" t="s">
        <v>445</v>
      </c>
      <c r="E181" s="13" t="s">
        <v>13</v>
      </c>
      <c r="F181" s="12" t="s">
        <v>21</v>
      </c>
      <c r="G181" s="12">
        <v>9</v>
      </c>
      <c r="H181" s="14">
        <f>VLOOKUP(F181,'[1]GOPAL ZARDA'!$C$3:$D$134,2,FALSE)</f>
        <v>129</v>
      </c>
      <c r="I181" s="14">
        <f>VLOOKUP(F181,'[1]GOPAL ZARDA'!$C$3:$E$133,3,FALSE)</f>
        <v>0</v>
      </c>
      <c r="J181" s="14">
        <f t="shared" si="6"/>
        <v>207</v>
      </c>
      <c r="K181" s="14">
        <v>25</v>
      </c>
      <c r="L181" s="14">
        <f t="shared" si="7"/>
        <v>1393</v>
      </c>
      <c r="M181" s="30"/>
    </row>
    <row r="182" spans="1:13" ht="15" customHeight="1">
      <c r="A182" s="29">
        <f t="shared" si="8"/>
        <v>179</v>
      </c>
      <c r="B182" s="12" t="s">
        <v>443</v>
      </c>
      <c r="C182" s="12" t="s">
        <v>446</v>
      </c>
      <c r="D182" s="12" t="s">
        <v>447</v>
      </c>
      <c r="E182" s="13" t="s">
        <v>13</v>
      </c>
      <c r="F182" s="15" t="s">
        <v>18</v>
      </c>
      <c r="G182" s="12">
        <v>4</v>
      </c>
      <c r="H182" s="14">
        <f>VLOOKUP(F182,'[1]GOPAL ZARDA'!$C$3:$D$134,2,FALSE)</f>
        <v>80</v>
      </c>
      <c r="I182" s="14">
        <f>VLOOKUP(F182,'[1]GOPAL ZARDA'!$C$3:$E$133,3,FALSE)</f>
        <v>0</v>
      </c>
      <c r="J182" s="14">
        <f t="shared" si="6"/>
        <v>92</v>
      </c>
      <c r="K182" s="14">
        <v>25</v>
      </c>
      <c r="L182" s="14">
        <f t="shared" si="7"/>
        <v>437</v>
      </c>
      <c r="M182" s="30"/>
    </row>
    <row r="183" spans="1:13" ht="15" customHeight="1">
      <c r="A183" s="29">
        <f t="shared" si="8"/>
        <v>180</v>
      </c>
      <c r="B183" s="12" t="s">
        <v>443</v>
      </c>
      <c r="C183" s="12" t="s">
        <v>448</v>
      </c>
      <c r="D183" s="12" t="s">
        <v>449</v>
      </c>
      <c r="E183" s="13" t="s">
        <v>13</v>
      </c>
      <c r="F183" s="15" t="s">
        <v>18</v>
      </c>
      <c r="G183" s="12">
        <v>4</v>
      </c>
      <c r="H183" s="14">
        <f>VLOOKUP(F183,'[1]GOPAL ZARDA'!$C$3:$D$134,2,FALSE)</f>
        <v>80</v>
      </c>
      <c r="I183" s="14">
        <f>VLOOKUP(F183,'[1]GOPAL ZARDA'!$C$3:$E$133,3,FALSE)</f>
        <v>0</v>
      </c>
      <c r="J183" s="14">
        <f t="shared" si="6"/>
        <v>92</v>
      </c>
      <c r="K183" s="14">
        <v>25</v>
      </c>
      <c r="L183" s="14">
        <f t="shared" si="7"/>
        <v>437</v>
      </c>
      <c r="M183" s="30"/>
    </row>
    <row r="184" spans="1:13" ht="15" customHeight="1">
      <c r="A184" s="29">
        <f t="shared" si="8"/>
        <v>181</v>
      </c>
      <c r="B184" s="12" t="s">
        <v>443</v>
      </c>
      <c r="C184" s="12" t="s">
        <v>450</v>
      </c>
      <c r="D184" s="12" t="s">
        <v>451</v>
      </c>
      <c r="E184" s="13" t="s">
        <v>13</v>
      </c>
      <c r="F184" s="15" t="s">
        <v>18</v>
      </c>
      <c r="G184" s="12">
        <v>1</v>
      </c>
      <c r="H184" s="14">
        <f>VLOOKUP(F184,'[1]GOPAL ZARDA'!$C$3:$D$134,2,FALSE)</f>
        <v>80</v>
      </c>
      <c r="I184" s="14">
        <f>VLOOKUP(F184,'[1]GOPAL ZARDA'!$C$3:$E$133,3,FALSE)</f>
        <v>0</v>
      </c>
      <c r="J184" s="14">
        <f t="shared" si="6"/>
        <v>23</v>
      </c>
      <c r="K184" s="14">
        <v>25</v>
      </c>
      <c r="L184" s="14">
        <f t="shared" si="7"/>
        <v>128</v>
      </c>
      <c r="M184" s="30"/>
    </row>
    <row r="185" spans="1:13" ht="15" customHeight="1">
      <c r="A185" s="29">
        <f t="shared" si="8"/>
        <v>182</v>
      </c>
      <c r="B185" s="12" t="s">
        <v>452</v>
      </c>
      <c r="C185" s="12" t="s">
        <v>453</v>
      </c>
      <c r="D185" s="12" t="s">
        <v>454</v>
      </c>
      <c r="E185" s="13" t="s">
        <v>13</v>
      </c>
      <c r="F185" s="12" t="s">
        <v>38</v>
      </c>
      <c r="G185" s="12">
        <v>5</v>
      </c>
      <c r="H185" s="14">
        <f>VLOOKUP(F185,'[1]GOPAL ZARDA'!$C$3:$D$134,2,FALSE)</f>
        <v>62</v>
      </c>
      <c r="I185" s="14">
        <f>VLOOKUP(F185,'[1]GOPAL ZARDA'!$C$3:$E$133,3,FALSE)</f>
        <v>0</v>
      </c>
      <c r="J185" s="14">
        <f t="shared" si="6"/>
        <v>115</v>
      </c>
      <c r="K185" s="14">
        <v>25</v>
      </c>
      <c r="L185" s="14">
        <f t="shared" si="7"/>
        <v>450</v>
      </c>
      <c r="M185" s="30"/>
    </row>
    <row r="186" spans="1:13" ht="15" customHeight="1">
      <c r="A186" s="29">
        <f t="shared" si="8"/>
        <v>183</v>
      </c>
      <c r="B186" s="12" t="s">
        <v>452</v>
      </c>
      <c r="C186" s="12" t="s">
        <v>455</v>
      </c>
      <c r="D186" s="12" t="s">
        <v>456</v>
      </c>
      <c r="E186" s="13" t="s">
        <v>13</v>
      </c>
      <c r="F186" s="12" t="s">
        <v>23</v>
      </c>
      <c r="G186" s="12">
        <v>3</v>
      </c>
      <c r="H186" s="14">
        <f>VLOOKUP(F186,'[1]GOPAL ZARDA'!$C$3:$D$134,2,FALSE)</f>
        <v>100</v>
      </c>
      <c r="I186" s="14">
        <f>VLOOKUP(F186,'[1]GOPAL ZARDA'!$C$3:$E$133,3,FALSE)</f>
        <v>0</v>
      </c>
      <c r="J186" s="14">
        <f t="shared" si="6"/>
        <v>69</v>
      </c>
      <c r="K186" s="14">
        <v>25</v>
      </c>
      <c r="L186" s="14">
        <f t="shared" si="7"/>
        <v>394</v>
      </c>
      <c r="M186" s="30"/>
    </row>
    <row r="187" spans="1:13" ht="15" customHeight="1">
      <c r="A187" s="29">
        <f t="shared" si="8"/>
        <v>184</v>
      </c>
      <c r="B187" s="12" t="s">
        <v>452</v>
      </c>
      <c r="C187" s="12" t="s">
        <v>457</v>
      </c>
      <c r="D187" s="12" t="s">
        <v>458</v>
      </c>
      <c r="E187" s="13" t="s">
        <v>13</v>
      </c>
      <c r="F187" s="12" t="s">
        <v>38</v>
      </c>
      <c r="G187" s="12">
        <v>5</v>
      </c>
      <c r="H187" s="14">
        <f>VLOOKUP(F187,'[1]GOPAL ZARDA'!$C$3:$D$134,2,FALSE)</f>
        <v>62</v>
      </c>
      <c r="I187" s="14">
        <f>VLOOKUP(F187,'[1]GOPAL ZARDA'!$C$3:$E$133,3,FALSE)</f>
        <v>0</v>
      </c>
      <c r="J187" s="14">
        <f t="shared" si="6"/>
        <v>115</v>
      </c>
      <c r="K187" s="14">
        <v>25</v>
      </c>
      <c r="L187" s="14">
        <f t="shared" si="7"/>
        <v>450</v>
      </c>
      <c r="M187" s="30"/>
    </row>
    <row r="188" spans="1:13" ht="15" customHeight="1">
      <c r="A188" s="29">
        <f t="shared" si="8"/>
        <v>185</v>
      </c>
      <c r="B188" s="12" t="s">
        <v>452</v>
      </c>
      <c r="C188" s="12" t="s">
        <v>459</v>
      </c>
      <c r="D188" s="12" t="s">
        <v>460</v>
      </c>
      <c r="E188" s="13" t="s">
        <v>13</v>
      </c>
      <c r="F188" s="12" t="s">
        <v>17</v>
      </c>
      <c r="G188" s="12">
        <v>10</v>
      </c>
      <c r="H188" s="14">
        <f>VLOOKUP(F188,'[1]GOPAL ZARDA'!$C$3:$D$134,2,FALSE)</f>
        <v>56</v>
      </c>
      <c r="I188" s="14">
        <f>VLOOKUP(F188,'[1]GOPAL ZARDA'!$C$3:$E$133,3,FALSE)</f>
        <v>0</v>
      </c>
      <c r="J188" s="14">
        <f t="shared" si="6"/>
        <v>230</v>
      </c>
      <c r="K188" s="14">
        <v>25</v>
      </c>
      <c r="L188" s="14">
        <f t="shared" si="7"/>
        <v>815</v>
      </c>
      <c r="M188" s="30"/>
    </row>
    <row r="189" spans="1:13" ht="15" customHeight="1">
      <c r="A189" s="29">
        <f t="shared" si="8"/>
        <v>186</v>
      </c>
      <c r="B189" s="12" t="s">
        <v>452</v>
      </c>
      <c r="C189" s="12" t="s">
        <v>461</v>
      </c>
      <c r="D189" s="12" t="s">
        <v>462</v>
      </c>
      <c r="E189" s="13" t="s">
        <v>13</v>
      </c>
      <c r="F189" s="12" t="s">
        <v>17</v>
      </c>
      <c r="G189" s="12">
        <v>1</v>
      </c>
      <c r="H189" s="14">
        <f>VLOOKUP(F189,'[1]GOPAL ZARDA'!$C$3:$D$134,2,FALSE)</f>
        <v>56</v>
      </c>
      <c r="I189" s="14">
        <f>VLOOKUP(F189,'[1]GOPAL ZARDA'!$C$3:$E$133,3,FALSE)</f>
        <v>0</v>
      </c>
      <c r="J189" s="14">
        <f t="shared" si="6"/>
        <v>23</v>
      </c>
      <c r="K189" s="14">
        <v>25</v>
      </c>
      <c r="L189" s="14">
        <f t="shared" si="7"/>
        <v>104</v>
      </c>
      <c r="M189" s="30"/>
    </row>
    <row r="190" spans="1:13" ht="15" customHeight="1">
      <c r="A190" s="29">
        <f t="shared" si="8"/>
        <v>187</v>
      </c>
      <c r="B190" s="12" t="s">
        <v>452</v>
      </c>
      <c r="C190" s="12" t="s">
        <v>463</v>
      </c>
      <c r="D190" s="12" t="s">
        <v>464</v>
      </c>
      <c r="E190" s="13" t="s">
        <v>13</v>
      </c>
      <c r="F190" s="12" t="s">
        <v>17</v>
      </c>
      <c r="G190" s="12">
        <v>4</v>
      </c>
      <c r="H190" s="14">
        <f>VLOOKUP(F190,'[1]GOPAL ZARDA'!$C$3:$D$134,2,FALSE)</f>
        <v>56</v>
      </c>
      <c r="I190" s="14">
        <f>VLOOKUP(F190,'[1]GOPAL ZARDA'!$C$3:$E$133,3,FALSE)</f>
        <v>0</v>
      </c>
      <c r="J190" s="14">
        <f t="shared" si="6"/>
        <v>92</v>
      </c>
      <c r="K190" s="14">
        <v>25</v>
      </c>
      <c r="L190" s="14">
        <f t="shared" si="7"/>
        <v>341</v>
      </c>
      <c r="M190" s="30"/>
    </row>
    <row r="191" spans="1:13" ht="30">
      <c r="A191" s="31">
        <f t="shared" si="8"/>
        <v>188</v>
      </c>
      <c r="B191" s="16" t="s">
        <v>452</v>
      </c>
      <c r="C191" s="16" t="s">
        <v>465</v>
      </c>
      <c r="D191" s="16" t="s">
        <v>466</v>
      </c>
      <c r="E191" s="17" t="s">
        <v>13</v>
      </c>
      <c r="F191" s="16" t="s">
        <v>50</v>
      </c>
      <c r="G191" s="16">
        <v>4</v>
      </c>
      <c r="H191" s="18">
        <f>VLOOKUP(F191,'[1]GOPAL ZARDA'!$C$3:$D$134,2,FALSE)</f>
        <v>133</v>
      </c>
      <c r="I191" s="18">
        <f>VLOOKUP(F191,'[1]GOPAL ZARDA'!$C$3:$E$133,3,FALSE)</f>
        <v>0</v>
      </c>
      <c r="J191" s="18">
        <f t="shared" si="6"/>
        <v>92</v>
      </c>
      <c r="K191" s="18">
        <v>25</v>
      </c>
      <c r="L191" s="18">
        <f>8*H191+I191+J191+K191</f>
        <v>1181</v>
      </c>
      <c r="M191" s="30" t="s">
        <v>33</v>
      </c>
    </row>
    <row r="192" spans="1:13" ht="15" customHeight="1">
      <c r="A192" s="29">
        <f t="shared" si="8"/>
        <v>189</v>
      </c>
      <c r="B192" s="12" t="s">
        <v>452</v>
      </c>
      <c r="C192" s="12" t="s">
        <v>467</v>
      </c>
      <c r="D192" s="12" t="s">
        <v>468</v>
      </c>
      <c r="E192" s="13" t="s">
        <v>13</v>
      </c>
      <c r="F192" s="12" t="s">
        <v>101</v>
      </c>
      <c r="G192" s="12">
        <v>4</v>
      </c>
      <c r="H192" s="14">
        <f>VLOOKUP(F192,'[1]GOPAL ZARDA'!$C$3:$D$134,2,FALSE)</f>
        <v>79</v>
      </c>
      <c r="I192" s="14">
        <f>VLOOKUP(F192,'[1]GOPAL ZARDA'!$C$3:$E$133,3,FALSE)</f>
        <v>0</v>
      </c>
      <c r="J192" s="14">
        <f t="shared" si="6"/>
        <v>92</v>
      </c>
      <c r="K192" s="14">
        <v>25</v>
      </c>
      <c r="L192" s="14">
        <f t="shared" si="7"/>
        <v>433</v>
      </c>
      <c r="M192" s="30"/>
    </row>
    <row r="193" spans="1:13" ht="15" customHeight="1">
      <c r="A193" s="29">
        <f t="shared" si="8"/>
        <v>190</v>
      </c>
      <c r="B193" s="12" t="s">
        <v>469</v>
      </c>
      <c r="C193" s="12" t="s">
        <v>470</v>
      </c>
      <c r="D193" s="12" t="s">
        <v>471</v>
      </c>
      <c r="E193" s="13" t="s">
        <v>13</v>
      </c>
      <c r="F193" s="12" t="s">
        <v>472</v>
      </c>
      <c r="G193" s="12">
        <v>1</v>
      </c>
      <c r="H193" s="14">
        <f>VLOOKUP(F193,'[1]GOPAL ZARDA'!$C$3:$D$134,2,FALSE)</f>
        <v>185</v>
      </c>
      <c r="I193" s="14">
        <v>0</v>
      </c>
      <c r="J193" s="14">
        <f t="shared" si="6"/>
        <v>23</v>
      </c>
      <c r="K193" s="14">
        <v>25</v>
      </c>
      <c r="L193" s="14">
        <f t="shared" si="7"/>
        <v>233</v>
      </c>
      <c r="M193" s="30"/>
    </row>
    <row r="194" spans="1:13" ht="15" customHeight="1">
      <c r="A194" s="29">
        <f t="shared" si="8"/>
        <v>191</v>
      </c>
      <c r="B194" s="12" t="s">
        <v>473</v>
      </c>
      <c r="C194" s="12" t="s">
        <v>474</v>
      </c>
      <c r="D194" s="12" t="s">
        <v>475</v>
      </c>
      <c r="E194" s="13" t="s">
        <v>13</v>
      </c>
      <c r="F194" s="12" t="s">
        <v>16</v>
      </c>
      <c r="G194" s="12">
        <v>5</v>
      </c>
      <c r="H194" s="14">
        <f>VLOOKUP(F194,'[1]GOPAL ZARDA'!$C$3:$D$134,2,FALSE)</f>
        <v>103</v>
      </c>
      <c r="I194" s="14">
        <f>VLOOKUP(F194,'[1]GOPAL ZARDA'!$C$3:$E$133,3,FALSE)</f>
        <v>0</v>
      </c>
      <c r="J194" s="14">
        <f t="shared" si="6"/>
        <v>115</v>
      </c>
      <c r="K194" s="14">
        <v>25</v>
      </c>
      <c r="L194" s="14">
        <f t="shared" si="7"/>
        <v>655</v>
      </c>
      <c r="M194" s="30"/>
    </row>
    <row r="195" spans="1:13" ht="15" customHeight="1">
      <c r="A195" s="29">
        <f t="shared" si="8"/>
        <v>192</v>
      </c>
      <c r="B195" s="12" t="s">
        <v>473</v>
      </c>
      <c r="C195" s="12" t="s">
        <v>476</v>
      </c>
      <c r="D195" s="12" t="s">
        <v>477</v>
      </c>
      <c r="E195" s="13" t="s">
        <v>13</v>
      </c>
      <c r="F195" s="12" t="s">
        <v>16</v>
      </c>
      <c r="G195" s="12">
        <v>1</v>
      </c>
      <c r="H195" s="14">
        <f>VLOOKUP(F195,'[1]GOPAL ZARDA'!$C$3:$D$134,2,FALSE)</f>
        <v>103</v>
      </c>
      <c r="I195" s="14">
        <f>VLOOKUP(F195,'[1]GOPAL ZARDA'!$C$3:$E$133,3,FALSE)</f>
        <v>0</v>
      </c>
      <c r="J195" s="14">
        <f t="shared" si="6"/>
        <v>23</v>
      </c>
      <c r="K195" s="14">
        <v>25</v>
      </c>
      <c r="L195" s="14">
        <f t="shared" si="7"/>
        <v>151</v>
      </c>
      <c r="M195" s="30"/>
    </row>
    <row r="196" spans="1:13" ht="15" customHeight="1">
      <c r="A196" s="29">
        <f t="shared" si="8"/>
        <v>193</v>
      </c>
      <c r="B196" s="12" t="s">
        <v>473</v>
      </c>
      <c r="C196" s="12" t="s">
        <v>478</v>
      </c>
      <c r="D196" s="12" t="s">
        <v>479</v>
      </c>
      <c r="E196" s="13" t="s">
        <v>13</v>
      </c>
      <c r="F196" s="12" t="s">
        <v>25</v>
      </c>
      <c r="G196" s="12">
        <v>6</v>
      </c>
      <c r="H196" s="14">
        <f>VLOOKUP(F196,'[1]GOPAL ZARDA'!$C$3:$D$134,2,FALSE)</f>
        <v>77</v>
      </c>
      <c r="I196" s="14">
        <f>VLOOKUP(F196,'[1]GOPAL ZARDA'!$C$3:$E$133,3,FALSE)</f>
        <v>0</v>
      </c>
      <c r="J196" s="14">
        <f t="shared" si="6"/>
        <v>138</v>
      </c>
      <c r="K196" s="14">
        <v>25</v>
      </c>
      <c r="L196" s="14">
        <f t="shared" si="7"/>
        <v>625</v>
      </c>
      <c r="M196" s="30"/>
    </row>
    <row r="197" spans="1:13" ht="15" customHeight="1">
      <c r="A197" s="29">
        <f t="shared" si="8"/>
        <v>194</v>
      </c>
      <c r="B197" s="12" t="s">
        <v>473</v>
      </c>
      <c r="C197" s="12" t="s">
        <v>480</v>
      </c>
      <c r="D197" s="12" t="s">
        <v>481</v>
      </c>
      <c r="E197" s="13" t="s">
        <v>13</v>
      </c>
      <c r="F197" s="12" t="s">
        <v>32</v>
      </c>
      <c r="G197" s="12">
        <v>1</v>
      </c>
      <c r="H197" s="14">
        <f>VLOOKUP(F197,'[1]GOPAL ZARDA'!$C$3:$D$134,2,FALSE)</f>
        <v>91</v>
      </c>
      <c r="I197" s="14">
        <f>VLOOKUP(F197,'[1]GOPAL ZARDA'!$C$3:$E$133,3,FALSE)</f>
        <v>0</v>
      </c>
      <c r="J197" s="14">
        <f t="shared" ref="J197:J209" si="9">G197*23</f>
        <v>23</v>
      </c>
      <c r="K197" s="14">
        <v>25</v>
      </c>
      <c r="L197" s="14">
        <f t="shared" ref="L197:L209" si="10">G197*H197+I197+J197+K197</f>
        <v>139</v>
      </c>
      <c r="M197" s="30"/>
    </row>
    <row r="198" spans="1:13" ht="15" customHeight="1">
      <c r="A198" s="29">
        <f t="shared" ref="A198:A209" si="11">A197+1</f>
        <v>195</v>
      </c>
      <c r="B198" s="12" t="s">
        <v>473</v>
      </c>
      <c r="C198" s="12" t="s">
        <v>482</v>
      </c>
      <c r="D198" s="12" t="s">
        <v>483</v>
      </c>
      <c r="E198" s="13" t="s">
        <v>13</v>
      </c>
      <c r="F198" s="12" t="s">
        <v>41</v>
      </c>
      <c r="G198" s="12">
        <v>22</v>
      </c>
      <c r="H198" s="14">
        <f>VLOOKUP(F198,'[1]GOPAL ZARDA'!$C$3:$D$134,2,FALSE)</f>
        <v>62</v>
      </c>
      <c r="I198" s="14">
        <f>VLOOKUP(F198,'[1]GOPAL ZARDA'!$C$3:$E$133,3,FALSE)</f>
        <v>0</v>
      </c>
      <c r="J198" s="14">
        <f t="shared" si="9"/>
        <v>506</v>
      </c>
      <c r="K198" s="14">
        <v>25</v>
      </c>
      <c r="L198" s="14">
        <f t="shared" si="10"/>
        <v>1895</v>
      </c>
      <c r="M198" s="30"/>
    </row>
    <row r="199" spans="1:13" ht="15" customHeight="1">
      <c r="A199" s="29">
        <f t="shared" si="11"/>
        <v>196</v>
      </c>
      <c r="B199" s="12" t="s">
        <v>473</v>
      </c>
      <c r="C199" s="12" t="s">
        <v>484</v>
      </c>
      <c r="D199" s="12" t="s">
        <v>485</v>
      </c>
      <c r="E199" s="13" t="s">
        <v>13</v>
      </c>
      <c r="F199" s="12" t="s">
        <v>24</v>
      </c>
      <c r="G199" s="12">
        <v>2</v>
      </c>
      <c r="H199" s="14">
        <f>VLOOKUP(F199,'[1]GOPAL ZARDA'!$C$3:$D$134,2,FALSE)</f>
        <v>69</v>
      </c>
      <c r="I199" s="14">
        <f>VLOOKUP(F199,'[1]GOPAL ZARDA'!$C$3:$E$133,3,FALSE)</f>
        <v>0</v>
      </c>
      <c r="J199" s="14">
        <f t="shared" si="9"/>
        <v>46</v>
      </c>
      <c r="K199" s="14">
        <v>25</v>
      </c>
      <c r="L199" s="14">
        <f t="shared" si="10"/>
        <v>209</v>
      </c>
      <c r="M199" s="30"/>
    </row>
    <row r="200" spans="1:13" ht="15" customHeight="1">
      <c r="A200" s="29">
        <f t="shared" si="11"/>
        <v>197</v>
      </c>
      <c r="B200" s="12" t="s">
        <v>473</v>
      </c>
      <c r="C200" s="12" t="s">
        <v>486</v>
      </c>
      <c r="D200" s="12" t="s">
        <v>487</v>
      </c>
      <c r="E200" s="13" t="s">
        <v>13</v>
      </c>
      <c r="F200" s="12" t="s">
        <v>24</v>
      </c>
      <c r="G200" s="12">
        <v>1</v>
      </c>
      <c r="H200" s="14">
        <f>VLOOKUP(F200,'[1]GOPAL ZARDA'!$C$3:$D$134,2,FALSE)</f>
        <v>69</v>
      </c>
      <c r="I200" s="14">
        <f>VLOOKUP(F200,'[1]GOPAL ZARDA'!$C$3:$E$133,3,FALSE)</f>
        <v>0</v>
      </c>
      <c r="J200" s="14">
        <f t="shared" si="9"/>
        <v>23</v>
      </c>
      <c r="K200" s="14">
        <v>25</v>
      </c>
      <c r="L200" s="14">
        <f t="shared" si="10"/>
        <v>117</v>
      </c>
      <c r="M200" s="30"/>
    </row>
    <row r="201" spans="1:13" ht="15" customHeight="1">
      <c r="A201" s="29">
        <f t="shared" si="11"/>
        <v>198</v>
      </c>
      <c r="B201" s="12" t="s">
        <v>473</v>
      </c>
      <c r="C201" s="12" t="s">
        <v>488</v>
      </c>
      <c r="D201" s="12" t="s">
        <v>57</v>
      </c>
      <c r="E201" s="13" t="s">
        <v>13</v>
      </c>
      <c r="F201" s="12" t="s">
        <v>37</v>
      </c>
      <c r="G201" s="12">
        <v>1</v>
      </c>
      <c r="H201" s="14">
        <f>VLOOKUP(F201,'[1]GOPAL ZARDA'!$C$3:$D$134,2,FALSE)</f>
        <v>87</v>
      </c>
      <c r="I201" s="14">
        <f>VLOOKUP(F201,'[1]GOPAL ZARDA'!$C$3:$E$133,3,FALSE)</f>
        <v>0</v>
      </c>
      <c r="J201" s="14">
        <f t="shared" si="9"/>
        <v>23</v>
      </c>
      <c r="K201" s="14">
        <v>25</v>
      </c>
      <c r="L201" s="14">
        <f t="shared" si="10"/>
        <v>135</v>
      </c>
      <c r="M201" s="30"/>
    </row>
    <row r="202" spans="1:13" ht="15" customHeight="1">
      <c r="A202" s="29">
        <f t="shared" si="11"/>
        <v>199</v>
      </c>
      <c r="B202" s="12" t="s">
        <v>473</v>
      </c>
      <c r="C202" s="12" t="s">
        <v>489</v>
      </c>
      <c r="D202" s="12" t="s">
        <v>490</v>
      </c>
      <c r="E202" s="13" t="s">
        <v>13</v>
      </c>
      <c r="F202" s="12" t="s">
        <v>37</v>
      </c>
      <c r="G202" s="12">
        <v>2</v>
      </c>
      <c r="H202" s="14">
        <f>VLOOKUP(F202,'[1]GOPAL ZARDA'!$C$3:$D$134,2,FALSE)</f>
        <v>87</v>
      </c>
      <c r="I202" s="14">
        <f>VLOOKUP(F202,'[1]GOPAL ZARDA'!$C$3:$E$133,3,FALSE)</f>
        <v>0</v>
      </c>
      <c r="J202" s="14">
        <f t="shared" si="9"/>
        <v>46</v>
      </c>
      <c r="K202" s="14">
        <v>25</v>
      </c>
      <c r="L202" s="14">
        <f t="shared" si="10"/>
        <v>245</v>
      </c>
      <c r="M202" s="30"/>
    </row>
    <row r="203" spans="1:13" ht="15" customHeight="1">
      <c r="A203" s="29">
        <f t="shared" si="11"/>
        <v>200</v>
      </c>
      <c r="B203" s="12" t="s">
        <v>473</v>
      </c>
      <c r="C203" s="12" t="s">
        <v>491</v>
      </c>
      <c r="D203" s="12" t="s">
        <v>492</v>
      </c>
      <c r="E203" s="13" t="s">
        <v>13</v>
      </c>
      <c r="F203" s="12" t="s">
        <v>44</v>
      </c>
      <c r="G203" s="12">
        <v>2</v>
      </c>
      <c r="H203" s="14">
        <f>VLOOKUP(F203,'[1]GOPAL ZARDA'!$C$3:$D$134,2,FALSE)</f>
        <v>95</v>
      </c>
      <c r="I203" s="14">
        <f>VLOOKUP(F203,'[1]GOPAL ZARDA'!$C$3:$E$133,3,FALSE)</f>
        <v>0</v>
      </c>
      <c r="J203" s="14">
        <f t="shared" si="9"/>
        <v>46</v>
      </c>
      <c r="K203" s="14">
        <v>25</v>
      </c>
      <c r="L203" s="14">
        <f t="shared" si="10"/>
        <v>261</v>
      </c>
      <c r="M203" s="30"/>
    </row>
    <row r="204" spans="1:13" ht="15" customHeight="1">
      <c r="A204" s="29">
        <f t="shared" si="11"/>
        <v>201</v>
      </c>
      <c r="B204" s="12" t="s">
        <v>473</v>
      </c>
      <c r="C204" s="12" t="s">
        <v>493</v>
      </c>
      <c r="D204" s="12" t="s">
        <v>494</v>
      </c>
      <c r="E204" s="13" t="s">
        <v>13</v>
      </c>
      <c r="F204" s="12" t="s">
        <v>25</v>
      </c>
      <c r="G204" s="12">
        <v>10</v>
      </c>
      <c r="H204" s="14">
        <f>VLOOKUP(F204,'[1]GOPAL ZARDA'!$C$3:$D$134,2,FALSE)</f>
        <v>77</v>
      </c>
      <c r="I204" s="14">
        <f>VLOOKUP(F204,'[1]GOPAL ZARDA'!$C$3:$E$133,3,FALSE)</f>
        <v>0</v>
      </c>
      <c r="J204" s="14">
        <f t="shared" si="9"/>
        <v>230</v>
      </c>
      <c r="K204" s="14">
        <v>25</v>
      </c>
      <c r="L204" s="14">
        <f t="shared" si="10"/>
        <v>1025</v>
      </c>
      <c r="M204" s="30"/>
    </row>
    <row r="205" spans="1:13" ht="15" customHeight="1">
      <c r="A205" s="29">
        <f t="shared" si="11"/>
        <v>202</v>
      </c>
      <c r="B205" s="12" t="s">
        <v>473</v>
      </c>
      <c r="C205" s="12" t="s">
        <v>495</v>
      </c>
      <c r="D205" s="12" t="s">
        <v>496</v>
      </c>
      <c r="E205" s="13" t="s">
        <v>13</v>
      </c>
      <c r="F205" s="19" t="s">
        <v>36</v>
      </c>
      <c r="G205" s="12">
        <v>15</v>
      </c>
      <c r="H205" s="14">
        <f>VLOOKUP(F205,'[1]GOPAL ZARDA'!$C$3:$D$134,2,FALSE)</f>
        <v>133</v>
      </c>
      <c r="I205" s="14">
        <f>VLOOKUP(F205,'[1]GOPAL ZARDA'!$C$3:$E$133,3,FALSE)</f>
        <v>0</v>
      </c>
      <c r="J205" s="14">
        <f t="shared" si="9"/>
        <v>345</v>
      </c>
      <c r="K205" s="14">
        <v>25</v>
      </c>
      <c r="L205" s="14">
        <f t="shared" si="10"/>
        <v>2365</v>
      </c>
      <c r="M205" s="30"/>
    </row>
    <row r="206" spans="1:13" ht="15" customHeight="1">
      <c r="A206" s="29">
        <f t="shared" si="11"/>
        <v>203</v>
      </c>
      <c r="B206" s="12" t="s">
        <v>473</v>
      </c>
      <c r="C206" s="12" t="s">
        <v>497</v>
      </c>
      <c r="D206" s="12" t="s">
        <v>498</v>
      </c>
      <c r="E206" s="13" t="s">
        <v>13</v>
      </c>
      <c r="F206" s="12" t="s">
        <v>62</v>
      </c>
      <c r="G206" s="12">
        <v>3</v>
      </c>
      <c r="H206" s="14">
        <f>VLOOKUP(F206,'[1]GOPAL ZARDA'!$C$3:$D$134,2,FALSE)</f>
        <v>110</v>
      </c>
      <c r="I206" s="14">
        <f>VLOOKUP(F206,'[1]GOPAL ZARDA'!$C$3:$E$133,3,FALSE)</f>
        <v>0</v>
      </c>
      <c r="J206" s="14">
        <f t="shared" si="9"/>
        <v>69</v>
      </c>
      <c r="K206" s="14">
        <v>25</v>
      </c>
      <c r="L206" s="14">
        <f t="shared" si="10"/>
        <v>424</v>
      </c>
      <c r="M206" s="30"/>
    </row>
    <row r="207" spans="1:13" ht="15" customHeight="1">
      <c r="A207" s="29">
        <f t="shared" si="11"/>
        <v>204</v>
      </c>
      <c r="B207" s="12" t="s">
        <v>473</v>
      </c>
      <c r="C207" s="12" t="s">
        <v>499</v>
      </c>
      <c r="D207" s="12" t="s">
        <v>500</v>
      </c>
      <c r="E207" s="13" t="s">
        <v>13</v>
      </c>
      <c r="F207" s="12" t="s">
        <v>20</v>
      </c>
      <c r="G207" s="12">
        <v>1</v>
      </c>
      <c r="H207" s="14">
        <f>VLOOKUP(F207,'[1]GOPAL ZARDA'!$C$3:$D$134,2,FALSE)</f>
        <v>95</v>
      </c>
      <c r="I207" s="14">
        <f>VLOOKUP(F207,'[1]GOPAL ZARDA'!$C$3:$E$133,3,FALSE)</f>
        <v>0</v>
      </c>
      <c r="J207" s="14">
        <f t="shared" si="9"/>
        <v>23</v>
      </c>
      <c r="K207" s="14">
        <v>25</v>
      </c>
      <c r="L207" s="14">
        <f t="shared" si="10"/>
        <v>143</v>
      </c>
      <c r="M207" s="30"/>
    </row>
    <row r="208" spans="1:13" ht="15" customHeight="1">
      <c r="A208" s="29">
        <f t="shared" si="11"/>
        <v>205</v>
      </c>
      <c r="B208" s="12" t="s">
        <v>473</v>
      </c>
      <c r="C208" s="12" t="s">
        <v>501</v>
      </c>
      <c r="D208" s="12" t="s">
        <v>502</v>
      </c>
      <c r="E208" s="13" t="s">
        <v>13</v>
      </c>
      <c r="F208" s="12" t="s">
        <v>405</v>
      </c>
      <c r="G208" s="12">
        <v>4</v>
      </c>
      <c r="H208" s="14">
        <f>VLOOKUP(F208,'[1]GOPAL ZARDA'!$C$3:$D$134,2,FALSE)</f>
        <v>77</v>
      </c>
      <c r="I208" s="14">
        <f>VLOOKUP(F208,'[1]GOPAL ZARDA'!$C$3:$E$133,3,FALSE)</f>
        <v>0</v>
      </c>
      <c r="J208" s="14">
        <f t="shared" si="9"/>
        <v>92</v>
      </c>
      <c r="K208" s="14">
        <v>25</v>
      </c>
      <c r="L208" s="14">
        <f t="shared" si="10"/>
        <v>425</v>
      </c>
      <c r="M208" s="30"/>
    </row>
    <row r="209" spans="1:13" ht="15" customHeight="1" thickBot="1">
      <c r="A209" s="32">
        <f t="shared" si="11"/>
        <v>206</v>
      </c>
      <c r="B209" s="33" t="s">
        <v>473</v>
      </c>
      <c r="C209" s="33" t="s">
        <v>503</v>
      </c>
      <c r="D209" s="33" t="s">
        <v>504</v>
      </c>
      <c r="E209" s="34" t="s">
        <v>13</v>
      </c>
      <c r="F209" s="33" t="s">
        <v>88</v>
      </c>
      <c r="G209" s="33">
        <v>2</v>
      </c>
      <c r="H209" s="35">
        <f>VLOOKUP(F209,'[1]GOPAL ZARDA'!$C$3:$D$134,2,FALSE)</f>
        <v>110</v>
      </c>
      <c r="I209" s="35">
        <f>VLOOKUP(F209,'[1]GOPAL ZARDA'!$C$3:$E$133,3,FALSE)</f>
        <v>0</v>
      </c>
      <c r="J209" s="35">
        <f t="shared" si="9"/>
        <v>46</v>
      </c>
      <c r="K209" s="35">
        <v>25</v>
      </c>
      <c r="L209" s="35">
        <f t="shared" si="10"/>
        <v>291</v>
      </c>
      <c r="M209" s="36"/>
    </row>
    <row r="210" spans="1:13" ht="15" customHeight="1" thickBot="1">
      <c r="A210" s="39" t="s">
        <v>505</v>
      </c>
      <c r="B210" s="40"/>
      <c r="C210" s="40"/>
      <c r="D210" s="40"/>
      <c r="E210" s="40"/>
      <c r="F210" s="40"/>
      <c r="G210" s="40"/>
      <c r="H210" s="40"/>
      <c r="I210" s="40"/>
      <c r="J210" s="40"/>
      <c r="K210" s="41"/>
      <c r="L210" s="38">
        <f>SUM(L4:L209)</f>
        <v>132520</v>
      </c>
      <c r="M210" s="20"/>
    </row>
    <row r="211" spans="1:13" ht="15" customHeight="1" thickBot="1">
      <c r="A211" s="21"/>
      <c r="B211"/>
      <c r="C211"/>
      <c r="D211"/>
      <c r="E211"/>
      <c r="F211"/>
      <c r="G211" s="37">
        <f>SUM(G4:G209)</f>
        <v>1108</v>
      </c>
      <c r="H211" s="22"/>
      <c r="I211" s="22"/>
      <c r="J211" s="22"/>
      <c r="K211" s="22"/>
      <c r="L211" s="22"/>
      <c r="M211" s="23"/>
    </row>
    <row r="212" spans="1:13" ht="31.5" customHeight="1" thickBot="1">
      <c r="A212" s="42" t="s">
        <v>10</v>
      </c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4"/>
    </row>
    <row r="213" spans="1:13" ht="34.5" customHeight="1" thickBot="1">
      <c r="A213" s="45" t="s">
        <v>0</v>
      </c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7"/>
    </row>
  </sheetData>
  <sortState ref="B4:M105">
    <sortCondition ref="B4:B105"/>
    <sortCondition ref="C4:C105"/>
  </sortState>
  <mergeCells count="7">
    <mergeCell ref="A210:K210"/>
    <mergeCell ref="A212:L212"/>
    <mergeCell ref="A213:L213"/>
    <mergeCell ref="I1:L1"/>
    <mergeCell ref="I2:L2"/>
    <mergeCell ref="A1:H1"/>
    <mergeCell ref="A2:H2"/>
  </mergeCells>
  <conditionalFormatting sqref="D211 D4:D209">
    <cfRule type="duplicateValues" dxfId="1" priority="1"/>
  </conditionalFormatting>
  <conditionalFormatting sqref="C3:C211">
    <cfRule type="duplicateValues" dxfId="0" priority="43"/>
  </conditionalFormatting>
  <pageMargins left="0.27559055118110237" right="0.15748031496062992" top="0.55118110236220474" bottom="0.6692913385826772" header="0.23622047244094491" footer="0.27559055118110237"/>
  <pageSetup scale="90" fitToHeight="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9</v>
      </c>
    </row>
    <row r="3" spans="13:13">
      <c r="M3" s="4" t="s">
        <v>9</v>
      </c>
    </row>
    <row r="4" spans="13:13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2025-02-12T13:01:07Z</cp:lastPrinted>
  <dcterms:created xsi:type="dcterms:W3CDTF">2022-03-10T06:07:42Z</dcterms:created>
  <dcterms:modified xsi:type="dcterms:W3CDTF">2025-02-12T13:01:08Z</dcterms:modified>
</cp:coreProperties>
</file>