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G13" i="1"/>
  <c r="J8"/>
  <c r="H4"/>
  <c r="J4" s="1"/>
  <c r="H5"/>
  <c r="J5" s="1"/>
  <c r="H7"/>
  <c r="J7" s="1"/>
  <c r="H9"/>
  <c r="J9" s="1"/>
  <c r="H6"/>
  <c r="J6" s="1"/>
  <c r="J10" l="1"/>
</calcChain>
</file>

<file path=xl/sharedStrings.xml><?xml version="1.0" encoding="utf-8"?>
<sst xmlns="http://schemas.openxmlformats.org/spreadsheetml/2006/main" count="46" uniqueCount="39">
  <si>
    <t>22/6/2026</t>
  </si>
  <si>
    <t>1384</t>
  </si>
  <si>
    <t>26/6/2026</t>
  </si>
  <si>
    <t>1410</t>
  </si>
  <si>
    <t>25/6/2026</t>
  </si>
  <si>
    <t>27/6/2026</t>
  </si>
  <si>
    <t>1415, 1416</t>
  </si>
  <si>
    <t>02/6/2026</t>
  </si>
  <si>
    <t>1224</t>
  </si>
  <si>
    <t>13/6/2026</t>
  </si>
  <si>
    <t>1303</t>
  </si>
  <si>
    <t>1405</t>
  </si>
  <si>
    <t>BANKI</t>
  </si>
  <si>
    <t>CHANDIKHOL</t>
  </si>
  <si>
    <t>NUAPATNA</t>
  </si>
  <si>
    <t>RAIRANGPUR</t>
  </si>
  <si>
    <t>CTC</t>
  </si>
  <si>
    <t>DO/03432</t>
  </si>
  <si>
    <t>DO/03587</t>
  </si>
  <si>
    <t>DO/03634</t>
  </si>
  <si>
    <t>MA/01775</t>
  </si>
  <si>
    <t>MA/02133</t>
  </si>
  <si>
    <t>MA/02432</t>
  </si>
  <si>
    <t>SL</t>
  </si>
  <si>
    <t>DATE</t>
  </si>
  <si>
    <t>LR NO</t>
  </si>
  <si>
    <t>INV NO</t>
  </si>
  <si>
    <t>FROM</t>
  </si>
  <si>
    <t>TO</t>
  </si>
  <si>
    <t>CASE</t>
  </si>
  <si>
    <t>RATE</t>
  </si>
  <si>
    <t>LR.CH.</t>
  </si>
  <si>
    <t>AMT.</t>
  </si>
  <si>
    <t>Invoice
PRAGATI LOGISTICS,SAMANTA SAHI KHUNTIA LANE,8984191006
GST :21AGHPB9356M1Z9</t>
  </si>
  <si>
    <t xml:space="preserve">MODI ASSOCIATES                                                                                                 C/O KOKUYO CAMLIN LTD
Address: Old Collage Lane, Nimchori, Cuttack, 753002
GST No: 21AACFM0756F1ZT
</t>
  </si>
  <si>
    <t>Thanking you for your business.
PRAGATI LOGISTICS</t>
  </si>
  <si>
    <t>(RUPEES TWO THOUSAND FOUR HUNDRED TWENTY FIVE ONLY)</t>
  </si>
  <si>
    <t>Bill Date: 30/06/2026
Bill NO : 6764
Total Amount : 2425.00</t>
  </si>
  <si>
    <t>Kindly, verify &amp; confirm within 7 days, else GST will be filed by 20th JULY, 2026
GST to be paid by Consignor under Reverse Charge Mechanism(RCM) as per GST.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</si>
</sst>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0" fontId="0" fillId="0" borderId="0" xfId="0" applyNumberFormat="1" applyFont="1" applyBorder="1" applyAlignment="1">
      <alignment wrapText="1"/>
    </xf>
    <xf numFmtId="0" fontId="0" fillId="0" borderId="0" xfId="0" applyNumberFormat="1" applyFont="1" applyBorder="1"/>
    <xf numFmtId="2" fontId="2" fillId="0" borderId="1" xfId="0" applyNumberFormat="1" applyFont="1" applyBorder="1" applyAlignment="1">
      <alignment wrapText="1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Border="1" applyAlignment="1">
      <alignment wrapText="1"/>
    </xf>
    <xf numFmtId="0" fontId="2" fillId="0" borderId="1" xfId="0" applyNumberFormat="1" applyFont="1" applyBorder="1"/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2" fontId="2" fillId="0" borderId="3" xfId="0" applyNumberFormat="1" applyFont="1" applyBorder="1" applyAlignment="1">
      <alignment horizontal="right" wrapText="1"/>
    </xf>
    <xf numFmtId="2" fontId="2" fillId="0" borderId="4" xfId="0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left" vertical="center" wrapText="1"/>
    </xf>
    <xf numFmtId="2" fontId="2" fillId="0" borderId="3" xfId="0" applyNumberFormat="1" applyFont="1" applyBorder="1" applyAlignment="1">
      <alignment horizontal="left" vertical="center" wrapText="1"/>
    </xf>
    <xf numFmtId="2" fontId="2" fillId="0" borderId="4" xfId="0" applyNumberFormat="1" applyFont="1" applyBorder="1" applyAlignment="1">
      <alignment horizontal="left" vertical="center" wrapText="1"/>
    </xf>
    <xf numFmtId="2" fontId="0" fillId="0" borderId="0" xfId="0" applyNumberFormat="1" applyFont="1"/>
    <xf numFmtId="2" fontId="0" fillId="0" borderId="1" xfId="0" applyNumberFormat="1" applyFont="1" applyFill="1" applyBorder="1"/>
  </cellXfs>
  <cellStyles count="1">
    <cellStyle name="Normal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57150</xdr:rowOff>
    </xdr:from>
    <xdr:to>
      <xdr:col>6</xdr:col>
      <xdr:colOff>152400</xdr:colOff>
      <xdr:row>0</xdr:row>
      <xdr:rowOff>1047750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" y="57150"/>
          <a:ext cx="3276600" cy="9906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LENOVO\Downloads\MODI%20ASSOCIATES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>
        <row r="19">
          <cell r="C19" t="str">
            <v>BANKI</v>
          </cell>
          <cell r="D19">
            <v>50</v>
          </cell>
        </row>
        <row r="20">
          <cell r="C20" t="str">
            <v>KEONJHAR</v>
          </cell>
          <cell r="D20">
            <v>60</v>
          </cell>
        </row>
        <row r="21">
          <cell r="C21" t="str">
            <v>NUAPATNA</v>
          </cell>
          <cell r="D21">
            <v>50</v>
          </cell>
        </row>
        <row r="22">
          <cell r="C22" t="str">
            <v>DHENKANAL</v>
          </cell>
          <cell r="D22">
            <v>45</v>
          </cell>
        </row>
        <row r="23">
          <cell r="C23" t="str">
            <v>BALIMELA</v>
          </cell>
          <cell r="D23">
            <v>110</v>
          </cell>
        </row>
        <row r="24">
          <cell r="C24" t="str">
            <v>KORAPUT</v>
          </cell>
          <cell r="D24">
            <v>80</v>
          </cell>
        </row>
        <row r="25">
          <cell r="C25" t="str">
            <v>RAIRANGPUR</v>
          </cell>
          <cell r="D25">
            <v>75</v>
          </cell>
        </row>
        <row r="26">
          <cell r="C26" t="str">
            <v>JHARSUGUDA</v>
          </cell>
          <cell r="D26">
            <v>40</v>
          </cell>
        </row>
        <row r="27">
          <cell r="C27" t="str">
            <v>PURI</v>
          </cell>
          <cell r="D27">
            <v>50</v>
          </cell>
        </row>
        <row r="28">
          <cell r="C28" t="str">
            <v>DEOGARH</v>
          </cell>
          <cell r="D28">
            <v>80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tabSelected="1" workbookViewId="0">
      <selection activeCell="M6" sqref="M6"/>
    </sheetView>
  </sheetViews>
  <sheetFormatPr defaultRowHeight="15"/>
  <cols>
    <col min="1" max="1" width="2.85546875" bestFit="1" customWidth="1"/>
    <col min="2" max="2" width="9.7109375" bestFit="1" customWidth="1"/>
    <col min="3" max="3" width="9.85546875" bestFit="1" customWidth="1"/>
    <col min="4" max="4" width="10" bestFit="1" customWidth="1"/>
    <col min="5" max="5" width="6.42578125" bestFit="1" customWidth="1"/>
    <col min="6" max="6" width="12.7109375" bestFit="1" customWidth="1"/>
    <col min="7" max="7" width="5.42578125" bestFit="1" customWidth="1"/>
    <col min="8" max="8" width="8.140625" customWidth="1"/>
    <col min="9" max="9" width="7.7109375" customWidth="1"/>
  </cols>
  <sheetData>
    <row r="1" spans="1:13" s="1" customFormat="1" ht="90" customHeight="1">
      <c r="A1" s="19"/>
      <c r="B1" s="20"/>
      <c r="C1" s="20"/>
      <c r="D1" s="20"/>
      <c r="E1" s="20"/>
      <c r="F1" s="20"/>
      <c r="G1" s="20"/>
      <c r="H1" s="21" t="s">
        <v>33</v>
      </c>
      <c r="I1" s="22"/>
      <c r="J1" s="23"/>
    </row>
    <row r="2" spans="1:13" s="1" customFormat="1" ht="76.5" customHeight="1">
      <c r="A2" s="19" t="s">
        <v>34</v>
      </c>
      <c r="B2" s="20"/>
      <c r="C2" s="20"/>
      <c r="D2" s="20"/>
      <c r="E2" s="20"/>
      <c r="F2" s="20"/>
      <c r="G2" s="20"/>
      <c r="H2" s="21" t="s">
        <v>37</v>
      </c>
      <c r="I2" s="22"/>
      <c r="J2" s="23"/>
      <c r="L2" s="7"/>
    </row>
    <row r="3" spans="1:13" s="2" customFormat="1">
      <c r="A3" s="5" t="s">
        <v>23</v>
      </c>
      <c r="B3" s="5" t="s">
        <v>24</v>
      </c>
      <c r="C3" s="5" t="s">
        <v>25</v>
      </c>
      <c r="D3" s="5" t="s">
        <v>26</v>
      </c>
      <c r="E3" s="5" t="s">
        <v>27</v>
      </c>
      <c r="F3" s="5" t="s">
        <v>28</v>
      </c>
      <c r="G3" s="5" t="s">
        <v>29</v>
      </c>
      <c r="H3" s="5" t="s">
        <v>30</v>
      </c>
      <c r="I3" s="5" t="s">
        <v>31</v>
      </c>
      <c r="J3" s="5" t="s">
        <v>32</v>
      </c>
    </row>
    <row r="4" spans="1:13">
      <c r="A4" s="3">
        <v>1</v>
      </c>
      <c r="B4" s="3" t="s">
        <v>7</v>
      </c>
      <c r="C4" s="3" t="s">
        <v>20</v>
      </c>
      <c r="D4" s="3" t="s">
        <v>8</v>
      </c>
      <c r="E4" s="4" t="s">
        <v>16</v>
      </c>
      <c r="F4" s="3" t="s">
        <v>15</v>
      </c>
      <c r="G4" s="3">
        <v>6</v>
      </c>
      <c r="H4" s="6">
        <f>VLOOKUP(F4,[1]Sheet1!$C$19:$D$28,2,FALSE)</f>
        <v>75</v>
      </c>
      <c r="I4" s="6">
        <v>30</v>
      </c>
      <c r="J4" s="6">
        <f>G4*H4+I4</f>
        <v>480</v>
      </c>
    </row>
    <row r="5" spans="1:13">
      <c r="A5" s="3">
        <v>2</v>
      </c>
      <c r="B5" s="3" t="s">
        <v>9</v>
      </c>
      <c r="C5" s="3" t="s">
        <v>21</v>
      </c>
      <c r="D5" s="3" t="s">
        <v>10</v>
      </c>
      <c r="E5" s="4" t="s">
        <v>16</v>
      </c>
      <c r="F5" s="3" t="s">
        <v>15</v>
      </c>
      <c r="G5" s="3">
        <v>8</v>
      </c>
      <c r="H5" s="6">
        <f>VLOOKUP(F5,[1]Sheet1!$C$19:$D$28,2,FALSE)</f>
        <v>75</v>
      </c>
      <c r="I5" s="6">
        <v>30</v>
      </c>
      <c r="J5" s="6">
        <f>G5*H5+I5</f>
        <v>630</v>
      </c>
      <c r="M5" s="24"/>
    </row>
    <row r="6" spans="1:13">
      <c r="A6" s="3">
        <v>3</v>
      </c>
      <c r="B6" s="3" t="s">
        <v>0</v>
      </c>
      <c r="C6" s="3" t="s">
        <v>17</v>
      </c>
      <c r="D6" s="3" t="s">
        <v>1</v>
      </c>
      <c r="E6" s="4" t="s">
        <v>16</v>
      </c>
      <c r="F6" s="3" t="s">
        <v>12</v>
      </c>
      <c r="G6" s="3">
        <v>5</v>
      </c>
      <c r="H6" s="6">
        <f>VLOOKUP(F6,[1]Sheet1!$C$19:$D$28,2,FALSE)</f>
        <v>50</v>
      </c>
      <c r="I6" s="6">
        <v>30</v>
      </c>
      <c r="J6" s="6">
        <f>G6*H6+I6</f>
        <v>280</v>
      </c>
    </row>
    <row r="7" spans="1:13">
      <c r="A7" s="3">
        <v>4</v>
      </c>
      <c r="B7" s="3" t="s">
        <v>4</v>
      </c>
      <c r="C7" s="3" t="s">
        <v>22</v>
      </c>
      <c r="D7" s="3" t="s">
        <v>11</v>
      </c>
      <c r="E7" s="4" t="s">
        <v>16</v>
      </c>
      <c r="F7" s="3" t="s">
        <v>15</v>
      </c>
      <c r="G7" s="3">
        <v>7</v>
      </c>
      <c r="H7" s="6">
        <f>VLOOKUP(F7,[1]Sheet1!$C$19:$D$28,2,FALSE)</f>
        <v>75</v>
      </c>
      <c r="I7" s="6">
        <v>30</v>
      </c>
      <c r="J7" s="6">
        <f>G7*H7+I7</f>
        <v>555</v>
      </c>
    </row>
    <row r="8" spans="1:13">
      <c r="A8" s="3">
        <v>5</v>
      </c>
      <c r="B8" s="3" t="s">
        <v>2</v>
      </c>
      <c r="C8" s="3" t="s">
        <v>18</v>
      </c>
      <c r="D8" s="3" t="s">
        <v>3</v>
      </c>
      <c r="E8" s="4" t="s">
        <v>16</v>
      </c>
      <c r="F8" s="3" t="s">
        <v>13</v>
      </c>
      <c r="G8" s="3">
        <v>6</v>
      </c>
      <c r="H8" s="25">
        <v>45</v>
      </c>
      <c r="I8" s="6">
        <v>30</v>
      </c>
      <c r="J8" s="6">
        <f>G8*H8+I8</f>
        <v>300</v>
      </c>
    </row>
    <row r="9" spans="1:13">
      <c r="A9" s="3">
        <v>6</v>
      </c>
      <c r="B9" s="3" t="s">
        <v>5</v>
      </c>
      <c r="C9" s="3" t="s">
        <v>19</v>
      </c>
      <c r="D9" s="3" t="s">
        <v>6</v>
      </c>
      <c r="E9" s="4" t="s">
        <v>16</v>
      </c>
      <c r="F9" s="3" t="s">
        <v>14</v>
      </c>
      <c r="G9" s="3">
        <v>3</v>
      </c>
      <c r="H9" s="6">
        <f>VLOOKUP(F9,[1]Sheet1!$C$19:$D$28,2,FALSE)</f>
        <v>50</v>
      </c>
      <c r="I9" s="6">
        <v>30</v>
      </c>
      <c r="J9" s="6">
        <f>G9*H9+I9</f>
        <v>180</v>
      </c>
    </row>
    <row r="10" spans="1:13" s="10" customFormat="1">
      <c r="A10" s="13" t="s">
        <v>36</v>
      </c>
      <c r="B10" s="14"/>
      <c r="C10" s="14"/>
      <c r="D10" s="14"/>
      <c r="E10" s="14"/>
      <c r="F10" s="14"/>
      <c r="G10" s="14"/>
      <c r="H10" s="15"/>
      <c r="I10" s="16"/>
      <c r="J10" s="9">
        <f>SUM(J4:J9)</f>
        <v>2425</v>
      </c>
      <c r="K10"/>
      <c r="L10" s="8"/>
    </row>
    <row r="11" spans="1:13" s="10" customFormat="1" ht="30" customHeight="1">
      <c r="A11" s="17" t="s">
        <v>38</v>
      </c>
      <c r="B11" s="17"/>
      <c r="C11" s="17"/>
      <c r="D11" s="17"/>
      <c r="E11" s="17"/>
      <c r="F11" s="17"/>
      <c r="G11" s="17"/>
      <c r="H11" s="18"/>
      <c r="I11" s="18"/>
      <c r="J11" s="18"/>
      <c r="L11" s="11"/>
    </row>
    <row r="12" spans="1:13" s="10" customFormat="1" ht="30" customHeight="1">
      <c r="A12" s="17" t="s">
        <v>35</v>
      </c>
      <c r="B12" s="17"/>
      <c r="C12" s="17"/>
      <c r="D12" s="17"/>
      <c r="E12" s="17"/>
      <c r="F12" s="17"/>
      <c r="G12" s="17"/>
      <c r="H12" s="18"/>
      <c r="I12" s="18"/>
      <c r="J12" s="18"/>
    </row>
    <row r="13" spans="1:13">
      <c r="G13" s="12">
        <f>SUM(G4:G9)</f>
        <v>35</v>
      </c>
    </row>
  </sheetData>
  <sortState ref="B4:J9">
    <sortCondition ref="B4"/>
  </sortState>
  <mergeCells count="7">
    <mergeCell ref="A10:I10"/>
    <mergeCell ref="A11:J11"/>
    <mergeCell ref="A12:J12"/>
    <mergeCell ref="A1:G1"/>
    <mergeCell ref="H1:J1"/>
    <mergeCell ref="A2:G2"/>
    <mergeCell ref="H2:J2"/>
  </mergeCells>
  <conditionalFormatting sqref="C1:C2">
    <cfRule type="duplicateValues" dxfId="2" priority="3"/>
  </conditionalFormatting>
  <conditionalFormatting sqref="C10:C12">
    <cfRule type="duplicateValues" dxfId="1" priority="2"/>
  </conditionalFormatting>
  <conditionalFormatting sqref="C10:C13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2026-07-20T10:28:42Z</dcterms:created>
  <dcterms:modified xsi:type="dcterms:W3CDTF">2026-07-20T10:28:49Z</dcterms:modified>
</cp:coreProperties>
</file>