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E845886B-8C8B-4970-8E3C-045ED124D3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definedNames>
    <definedName name="_xlnm._FilterDatabase" localSheetId="0" hidden="1">Invoice!$A$3:$L$25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5" i="1"/>
  <c r="H26" i="1"/>
  <c r="J5" i="1" l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4" i="1"/>
  <c r="L4" i="1" s="1"/>
  <c r="L22" i="1" s="1"/>
</calcChain>
</file>

<file path=xl/sharedStrings.xml><?xml version="1.0" encoding="utf-8"?>
<sst xmlns="http://schemas.openxmlformats.org/spreadsheetml/2006/main" count="127" uniqueCount="80">
  <si>
    <t>Invoice
PRAGATI LOGISTICS,SAMANTA SAHI KHUNTIA LANE,8984191006
GST :21AGHPB9356M1Z9</t>
  </si>
  <si>
    <t>DATE</t>
  </si>
  <si>
    <t xml:space="preserve">PRODUCT </t>
  </si>
  <si>
    <t>CASE</t>
  </si>
  <si>
    <t>RATE</t>
  </si>
  <si>
    <t>08/8/2024</t>
  </si>
  <si>
    <t>192</t>
  </si>
  <si>
    <t>CYCLE PARTS</t>
  </si>
  <si>
    <t>191</t>
  </si>
  <si>
    <t>10/8/2024</t>
  </si>
  <si>
    <t>200</t>
  </si>
  <si>
    <t>12/8/2024</t>
  </si>
  <si>
    <t>201</t>
  </si>
  <si>
    <t>13/8/2024</t>
  </si>
  <si>
    <t>203</t>
  </si>
  <si>
    <t>206</t>
  </si>
  <si>
    <t>204</t>
  </si>
  <si>
    <t>205</t>
  </si>
  <si>
    <t>CYCLE</t>
  </si>
  <si>
    <t>14/8/2024</t>
  </si>
  <si>
    <t>207</t>
  </si>
  <si>
    <t>21/8/2024</t>
  </si>
  <si>
    <t>213</t>
  </si>
  <si>
    <t>22/8/2024</t>
  </si>
  <si>
    <t>214</t>
  </si>
  <si>
    <t>212</t>
  </si>
  <si>
    <t>23/8/2024</t>
  </si>
  <si>
    <t>218</t>
  </si>
  <si>
    <t>219</t>
  </si>
  <si>
    <t>30/8/2024</t>
  </si>
  <si>
    <t>221</t>
  </si>
  <si>
    <t>226</t>
  </si>
  <si>
    <t>31/8/2024</t>
  </si>
  <si>
    <t>223</t>
  </si>
  <si>
    <t>GST to be paid by Consignor under Reverse Charge Mechanism (RCM) as per GST</t>
  </si>
  <si>
    <t>Thanking you for your business.
PRAGATI LOGISTICS</t>
  </si>
  <si>
    <t>PL/DO/08925</t>
  </si>
  <si>
    <t>PL/MA/06310</t>
  </si>
  <si>
    <t>PL/DO/09086</t>
  </si>
  <si>
    <t>PL/DO/09218</t>
  </si>
  <si>
    <t>PL/DO/09327</t>
  </si>
  <si>
    <t>PL/DO/09297</t>
  </si>
  <si>
    <t>PL/DO/09320</t>
  </si>
  <si>
    <t>PL/DO/09326</t>
  </si>
  <si>
    <t>PL/DO/09369</t>
  </si>
  <si>
    <t>PL/DO/09395</t>
  </si>
  <si>
    <t>PL/DO/09883</t>
  </si>
  <si>
    <t>PL/MA/06944</t>
  </si>
  <si>
    <t>PL/DO/09907</t>
  </si>
  <si>
    <t>PL/DO/10049</t>
  </si>
  <si>
    <t>PL/DO/10089</t>
  </si>
  <si>
    <t>PL/MA/07491</t>
  </si>
  <si>
    <t>PL/DO/10712</t>
  </si>
  <si>
    <t>PL/DO/10829</t>
  </si>
  <si>
    <t>SL</t>
  </si>
  <si>
    <t>LR NO</t>
  </si>
  <si>
    <t>INV NO</t>
  </si>
  <si>
    <t>FROM</t>
  </si>
  <si>
    <t>DUBURI</t>
  </si>
  <si>
    <t>JALESWAR</t>
  </si>
  <si>
    <t>NAYAGARH</t>
  </si>
  <si>
    <t>JAJPUR ROAD</t>
  </si>
  <si>
    <t>ITAMATI</t>
  </si>
  <si>
    <t>AUL</t>
  </si>
  <si>
    <t>NISCHINTAKOILI</t>
  </si>
  <si>
    <t>NIMAPARA</t>
  </si>
  <si>
    <t>PATTAMUNDAI</t>
  </si>
  <si>
    <t>NALCO</t>
  </si>
  <si>
    <t>JARKA</t>
  </si>
  <si>
    <t>BHUBANESWAR</t>
  </si>
  <si>
    <t>RAJSUNAKHALA</t>
  </si>
  <si>
    <t>CTC</t>
  </si>
  <si>
    <t>TO</t>
  </si>
  <si>
    <t xml:space="preserve">TO, 
JAIN ENTERPRISES
Address:MANIKGHOSH BAZAR,CUTTACK CUTTACK CITY,9861170001
GST No:21AFNPP4107M1ZC
</t>
  </si>
  <si>
    <t>(RUPEES FIVE THOUSAND NINE HUNDRED TEN ONLY)</t>
  </si>
  <si>
    <t>HML</t>
  </si>
  <si>
    <t>LR CH.</t>
  </si>
  <si>
    <t>AMT.</t>
  </si>
  <si>
    <t>Bill Date:31/08/2024
Bill NO : 18578
TotalAmount: 5910.00</t>
  </si>
  <si>
    <t>Declaration � Kindly verify and confirm before 20/09/2024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</si>
</sst>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wrapText="1"/>
    </xf>
    <xf numFmtId="2" fontId="0" fillId="0" borderId="14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horizontal="right" wrapText="1"/>
    </xf>
    <xf numFmtId="2" fontId="2" fillId="0" borderId="14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left" wrapText="1"/>
    </xf>
    <xf numFmtId="0" fontId="2" fillId="0" borderId="17" xfId="0" applyNumberFormat="1" applyFont="1" applyBorder="1" applyAlignment="1">
      <alignment horizontal="left" wrapText="1"/>
    </xf>
    <xf numFmtId="0" fontId="2" fillId="0" borderId="18" xfId="0" applyNumberFormat="1" applyFont="1" applyBorder="1" applyAlignment="1">
      <alignment horizontal="left" wrapText="1"/>
    </xf>
    <xf numFmtId="0" fontId="0" fillId="0" borderId="6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47625</xdr:rowOff>
    </xdr:from>
    <xdr:to>
      <xdr:col>6</xdr:col>
      <xdr:colOff>514350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47625"/>
          <a:ext cx="4114801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R10" sqref="R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5.42578125" style="1" bestFit="1" customWidth="1"/>
    <col min="7" max="7" width="12.140625" style="1" bestFit="1" customWidth="1"/>
    <col min="8" max="8" width="6.28515625" style="1" customWidth="1"/>
    <col min="9" max="9" width="6.85546875" style="1" customWidth="1"/>
    <col min="10" max="10" width="6.5703125" style="1" customWidth="1"/>
    <col min="11" max="11" width="6.140625" style="1" customWidth="1"/>
    <col min="12" max="12" width="9.42578125" style="1" bestFit="1" customWidth="1"/>
    <col min="13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 t="s">
        <v>0</v>
      </c>
      <c r="I1" s="17"/>
      <c r="J1" s="17"/>
      <c r="K1" s="17"/>
      <c r="L1" s="18"/>
    </row>
    <row r="2" spans="1:12" ht="77.25" customHeight="1">
      <c r="A2" s="19" t="s">
        <v>73</v>
      </c>
      <c r="B2" s="8"/>
      <c r="C2" s="8"/>
      <c r="D2" s="8"/>
      <c r="E2" s="8"/>
      <c r="F2" s="8"/>
      <c r="G2" s="8"/>
      <c r="H2" s="9" t="s">
        <v>78</v>
      </c>
      <c r="I2" s="10"/>
      <c r="J2" s="10"/>
      <c r="K2" s="10"/>
      <c r="L2" s="20"/>
    </row>
    <row r="3" spans="1:12" s="5" customFormat="1" ht="15" customHeight="1">
      <c r="A3" s="21" t="s">
        <v>54</v>
      </c>
      <c r="B3" s="6" t="s">
        <v>1</v>
      </c>
      <c r="C3" s="6" t="s">
        <v>55</v>
      </c>
      <c r="D3" s="6" t="s">
        <v>56</v>
      </c>
      <c r="E3" s="6" t="s">
        <v>57</v>
      </c>
      <c r="F3" s="6" t="s">
        <v>72</v>
      </c>
      <c r="G3" s="6" t="s">
        <v>2</v>
      </c>
      <c r="H3" s="6" t="s">
        <v>3</v>
      </c>
      <c r="I3" s="6" t="s">
        <v>4</v>
      </c>
      <c r="J3" s="6" t="s">
        <v>75</v>
      </c>
      <c r="K3" s="6" t="s">
        <v>76</v>
      </c>
      <c r="L3" s="22" t="s">
        <v>77</v>
      </c>
    </row>
    <row r="4" spans="1:12" ht="15" customHeight="1">
      <c r="A4" s="23">
        <v>1</v>
      </c>
      <c r="B4" s="2" t="s">
        <v>5</v>
      </c>
      <c r="C4" s="2" t="s">
        <v>36</v>
      </c>
      <c r="D4" s="2" t="s">
        <v>6</v>
      </c>
      <c r="E4" s="7" t="s">
        <v>71</v>
      </c>
      <c r="F4" s="2" t="s">
        <v>58</v>
      </c>
      <c r="G4" s="2" t="s">
        <v>7</v>
      </c>
      <c r="H4" s="2">
        <v>13</v>
      </c>
      <c r="I4" s="3">
        <v>68</v>
      </c>
      <c r="J4" s="3">
        <f>H4*1</f>
        <v>13</v>
      </c>
      <c r="K4" s="3">
        <v>25</v>
      </c>
      <c r="L4" s="24">
        <f>H4*I4+J4+K4</f>
        <v>922</v>
      </c>
    </row>
    <row r="5" spans="1:12" ht="15" customHeight="1">
      <c r="A5" s="23">
        <f>A4+1</f>
        <v>2</v>
      </c>
      <c r="B5" s="2" t="s">
        <v>5</v>
      </c>
      <c r="C5" s="2" t="s">
        <v>37</v>
      </c>
      <c r="D5" s="2" t="s">
        <v>8</v>
      </c>
      <c r="E5" s="7" t="s">
        <v>71</v>
      </c>
      <c r="F5" s="2" t="s">
        <v>59</v>
      </c>
      <c r="G5" s="2" t="s">
        <v>7</v>
      </c>
      <c r="H5" s="2">
        <v>8</v>
      </c>
      <c r="I5" s="3">
        <v>68</v>
      </c>
      <c r="J5" s="3">
        <f>H5*1</f>
        <v>8</v>
      </c>
      <c r="K5" s="3">
        <v>25</v>
      </c>
      <c r="L5" s="24">
        <f>H5*I5+J5+K5</f>
        <v>577</v>
      </c>
    </row>
    <row r="6" spans="1:12" ht="15" customHeight="1">
      <c r="A6" s="23">
        <f t="shared" ref="A6:A21" si="0">A5+1</f>
        <v>3</v>
      </c>
      <c r="B6" s="2" t="s">
        <v>9</v>
      </c>
      <c r="C6" s="2" t="s">
        <v>38</v>
      </c>
      <c r="D6" s="2" t="s">
        <v>10</v>
      </c>
      <c r="E6" s="7" t="s">
        <v>71</v>
      </c>
      <c r="F6" s="2" t="s">
        <v>60</v>
      </c>
      <c r="G6" s="2" t="s">
        <v>7</v>
      </c>
      <c r="H6" s="2">
        <v>5</v>
      </c>
      <c r="I6" s="3">
        <v>68</v>
      </c>
      <c r="J6" s="3">
        <f>H6*1</f>
        <v>5</v>
      </c>
      <c r="K6" s="3">
        <v>25</v>
      </c>
      <c r="L6" s="24">
        <f>H6*I6+J6+K6</f>
        <v>370</v>
      </c>
    </row>
    <row r="7" spans="1:12" ht="15" customHeight="1">
      <c r="A7" s="23">
        <f t="shared" si="0"/>
        <v>4</v>
      </c>
      <c r="B7" s="2" t="s">
        <v>11</v>
      </c>
      <c r="C7" s="2" t="s">
        <v>39</v>
      </c>
      <c r="D7" s="2" t="s">
        <v>12</v>
      </c>
      <c r="E7" s="7" t="s">
        <v>71</v>
      </c>
      <c r="F7" s="2" t="s">
        <v>61</v>
      </c>
      <c r="G7" s="2" t="s">
        <v>7</v>
      </c>
      <c r="H7" s="2">
        <v>3</v>
      </c>
      <c r="I7" s="3">
        <v>68</v>
      </c>
      <c r="J7" s="3">
        <f>H7*1</f>
        <v>3</v>
      </c>
      <c r="K7" s="3">
        <v>25</v>
      </c>
      <c r="L7" s="24">
        <f>H7*I7+J7+K7</f>
        <v>232</v>
      </c>
    </row>
    <row r="8" spans="1:12" ht="15" customHeight="1">
      <c r="A8" s="23">
        <f t="shared" si="0"/>
        <v>5</v>
      </c>
      <c r="B8" s="2" t="s">
        <v>13</v>
      </c>
      <c r="C8" s="2" t="s">
        <v>40</v>
      </c>
      <c r="D8" s="2" t="s">
        <v>14</v>
      </c>
      <c r="E8" s="7" t="s">
        <v>71</v>
      </c>
      <c r="F8" s="2" t="s">
        <v>62</v>
      </c>
      <c r="G8" s="2" t="s">
        <v>7</v>
      </c>
      <c r="H8" s="2">
        <v>4</v>
      </c>
      <c r="I8" s="3">
        <v>68</v>
      </c>
      <c r="J8" s="3">
        <f>H8*1</f>
        <v>4</v>
      </c>
      <c r="K8" s="3">
        <v>25</v>
      </c>
      <c r="L8" s="24">
        <f>H8*I8+J8+K8</f>
        <v>301</v>
      </c>
    </row>
    <row r="9" spans="1:12" ht="15" customHeight="1">
      <c r="A9" s="23">
        <f t="shared" si="0"/>
        <v>6</v>
      </c>
      <c r="B9" s="2" t="s">
        <v>13</v>
      </c>
      <c r="C9" s="2" t="s">
        <v>41</v>
      </c>
      <c r="D9" s="2" t="s">
        <v>15</v>
      </c>
      <c r="E9" s="7" t="s">
        <v>71</v>
      </c>
      <c r="F9" s="2" t="s">
        <v>63</v>
      </c>
      <c r="G9" s="2" t="s">
        <v>7</v>
      </c>
      <c r="H9" s="2">
        <v>2</v>
      </c>
      <c r="I9" s="3">
        <v>68</v>
      </c>
      <c r="J9" s="3">
        <f>H9*1</f>
        <v>2</v>
      </c>
      <c r="K9" s="3">
        <v>25</v>
      </c>
      <c r="L9" s="24">
        <f>H9*I9+J9+K9</f>
        <v>163</v>
      </c>
    </row>
    <row r="10" spans="1:12" ht="15" customHeight="1">
      <c r="A10" s="23">
        <f t="shared" si="0"/>
        <v>7</v>
      </c>
      <c r="B10" s="2" t="s">
        <v>13</v>
      </c>
      <c r="C10" s="2" t="s">
        <v>42</v>
      </c>
      <c r="D10" s="2" t="s">
        <v>16</v>
      </c>
      <c r="E10" s="7" t="s">
        <v>71</v>
      </c>
      <c r="F10" s="2" t="s">
        <v>64</v>
      </c>
      <c r="G10" s="2" t="s">
        <v>7</v>
      </c>
      <c r="H10" s="2">
        <v>3</v>
      </c>
      <c r="I10" s="3">
        <v>68</v>
      </c>
      <c r="J10" s="3">
        <f>H10*1</f>
        <v>3</v>
      </c>
      <c r="K10" s="3">
        <v>25</v>
      </c>
      <c r="L10" s="24">
        <f>H10*I10+J10+K10</f>
        <v>232</v>
      </c>
    </row>
    <row r="11" spans="1:12" ht="15" customHeight="1">
      <c r="A11" s="23">
        <f t="shared" si="0"/>
        <v>8</v>
      </c>
      <c r="B11" s="2" t="s">
        <v>13</v>
      </c>
      <c r="C11" s="2" t="s">
        <v>43</v>
      </c>
      <c r="D11" s="2" t="s">
        <v>17</v>
      </c>
      <c r="E11" s="7" t="s">
        <v>71</v>
      </c>
      <c r="F11" s="2" t="s">
        <v>58</v>
      </c>
      <c r="G11" s="2" t="s">
        <v>18</v>
      </c>
      <c r="H11" s="2">
        <v>2</v>
      </c>
      <c r="I11" s="3">
        <v>95</v>
      </c>
      <c r="J11" s="3">
        <f>H11*1</f>
        <v>2</v>
      </c>
      <c r="K11" s="3">
        <v>25</v>
      </c>
      <c r="L11" s="24">
        <f>H11*I11+J11+K11</f>
        <v>217</v>
      </c>
    </row>
    <row r="12" spans="1:12" ht="15" customHeight="1">
      <c r="A12" s="23">
        <f t="shared" si="0"/>
        <v>9</v>
      </c>
      <c r="B12" s="2" t="s">
        <v>19</v>
      </c>
      <c r="C12" s="2" t="s">
        <v>44</v>
      </c>
      <c r="D12" s="2" t="s">
        <v>20</v>
      </c>
      <c r="E12" s="7" t="s">
        <v>71</v>
      </c>
      <c r="F12" s="2" t="s">
        <v>65</v>
      </c>
      <c r="G12" s="2" t="s">
        <v>7</v>
      </c>
      <c r="H12" s="2">
        <v>5</v>
      </c>
      <c r="I12" s="3">
        <v>68</v>
      </c>
      <c r="J12" s="3">
        <f>H12*1</f>
        <v>5</v>
      </c>
      <c r="K12" s="3">
        <v>25</v>
      </c>
      <c r="L12" s="24">
        <f>H12*I12+J12+K12</f>
        <v>370</v>
      </c>
    </row>
    <row r="13" spans="1:12" ht="15" customHeight="1">
      <c r="A13" s="23">
        <f t="shared" si="0"/>
        <v>10</v>
      </c>
      <c r="B13" s="2" t="s">
        <v>19</v>
      </c>
      <c r="C13" s="2" t="s">
        <v>45</v>
      </c>
      <c r="D13" s="2" t="s">
        <v>16</v>
      </c>
      <c r="E13" s="7" t="s">
        <v>71</v>
      </c>
      <c r="F13" s="2" t="s">
        <v>64</v>
      </c>
      <c r="G13" s="2" t="s">
        <v>7</v>
      </c>
      <c r="H13" s="2">
        <v>1</v>
      </c>
      <c r="I13" s="3">
        <v>68</v>
      </c>
      <c r="J13" s="3">
        <f>H13*1</f>
        <v>1</v>
      </c>
      <c r="K13" s="3">
        <v>25</v>
      </c>
      <c r="L13" s="24">
        <f>H13*I13+J13+K13</f>
        <v>94</v>
      </c>
    </row>
    <row r="14" spans="1:12" ht="15" customHeight="1">
      <c r="A14" s="23">
        <f t="shared" si="0"/>
        <v>11</v>
      </c>
      <c r="B14" s="2" t="s">
        <v>21</v>
      </c>
      <c r="C14" s="2" t="s">
        <v>46</v>
      </c>
      <c r="D14" s="2" t="s">
        <v>22</v>
      </c>
      <c r="E14" s="7" t="s">
        <v>71</v>
      </c>
      <c r="F14" s="2" t="s">
        <v>66</v>
      </c>
      <c r="G14" s="2" t="s">
        <v>7</v>
      </c>
      <c r="H14" s="2">
        <v>1</v>
      </c>
      <c r="I14" s="3">
        <v>68</v>
      </c>
      <c r="J14" s="3">
        <f>H14*1</f>
        <v>1</v>
      </c>
      <c r="K14" s="3">
        <v>25</v>
      </c>
      <c r="L14" s="24">
        <f>H14*I14+J14+K14</f>
        <v>94</v>
      </c>
    </row>
    <row r="15" spans="1:12" ht="15" customHeight="1">
      <c r="A15" s="23">
        <f t="shared" si="0"/>
        <v>12</v>
      </c>
      <c r="B15" s="4" t="s">
        <v>23</v>
      </c>
      <c r="C15" s="4" t="s">
        <v>47</v>
      </c>
      <c r="D15" s="4" t="s">
        <v>24</v>
      </c>
      <c r="E15" s="7" t="s">
        <v>71</v>
      </c>
      <c r="F15" s="4" t="s">
        <v>67</v>
      </c>
      <c r="G15" s="2" t="s">
        <v>7</v>
      </c>
      <c r="H15" s="2">
        <v>2</v>
      </c>
      <c r="I15" s="3">
        <v>68</v>
      </c>
      <c r="J15" s="3">
        <f>H15*1</f>
        <v>2</v>
      </c>
      <c r="K15" s="3">
        <v>25</v>
      </c>
      <c r="L15" s="24">
        <f>H15*I15+J15+K15</f>
        <v>163</v>
      </c>
    </row>
    <row r="16" spans="1:12" ht="15" customHeight="1">
      <c r="A16" s="23">
        <f t="shared" si="0"/>
        <v>13</v>
      </c>
      <c r="B16" s="2" t="s">
        <v>23</v>
      </c>
      <c r="C16" s="2" t="s">
        <v>48</v>
      </c>
      <c r="D16" s="2" t="s">
        <v>25</v>
      </c>
      <c r="E16" s="7" t="s">
        <v>71</v>
      </c>
      <c r="F16" s="2" t="s">
        <v>68</v>
      </c>
      <c r="G16" s="2" t="s">
        <v>7</v>
      </c>
      <c r="H16" s="2">
        <v>1</v>
      </c>
      <c r="I16" s="3">
        <v>68</v>
      </c>
      <c r="J16" s="3">
        <f>H16*1</f>
        <v>1</v>
      </c>
      <c r="K16" s="3">
        <v>25</v>
      </c>
      <c r="L16" s="24">
        <f>H16*I16+J16+K16</f>
        <v>94</v>
      </c>
    </row>
    <row r="17" spans="1:12" ht="15" customHeight="1">
      <c r="A17" s="23">
        <f t="shared" si="0"/>
        <v>14</v>
      </c>
      <c r="B17" s="2" t="s">
        <v>26</v>
      </c>
      <c r="C17" s="2" t="s">
        <v>49</v>
      </c>
      <c r="D17" s="2" t="s">
        <v>27</v>
      </c>
      <c r="E17" s="7" t="s">
        <v>71</v>
      </c>
      <c r="F17" s="2" t="s">
        <v>69</v>
      </c>
      <c r="G17" s="2" t="s">
        <v>7</v>
      </c>
      <c r="H17" s="2">
        <v>1</v>
      </c>
      <c r="I17" s="3">
        <v>68</v>
      </c>
      <c r="J17" s="3">
        <f>H17*1</f>
        <v>1</v>
      </c>
      <c r="K17" s="3">
        <v>25</v>
      </c>
      <c r="L17" s="24">
        <f>H17*I17+J17+K17</f>
        <v>94</v>
      </c>
    </row>
    <row r="18" spans="1:12" ht="15" customHeight="1">
      <c r="A18" s="23">
        <f t="shared" si="0"/>
        <v>15</v>
      </c>
      <c r="B18" s="2" t="s">
        <v>26</v>
      </c>
      <c r="C18" s="2" t="s">
        <v>50</v>
      </c>
      <c r="D18" s="2" t="s">
        <v>28</v>
      </c>
      <c r="E18" s="7" t="s">
        <v>71</v>
      </c>
      <c r="F18" s="2" t="s">
        <v>58</v>
      </c>
      <c r="G18" s="2" t="s">
        <v>18</v>
      </c>
      <c r="H18" s="2">
        <v>6</v>
      </c>
      <c r="I18" s="3">
        <v>95</v>
      </c>
      <c r="J18" s="3">
        <f>H18*1</f>
        <v>6</v>
      </c>
      <c r="K18" s="3">
        <v>25</v>
      </c>
      <c r="L18" s="24">
        <f>H18*I18+J18+K18</f>
        <v>601</v>
      </c>
    </row>
    <row r="19" spans="1:12" ht="15" customHeight="1">
      <c r="A19" s="23">
        <f t="shared" si="0"/>
        <v>16</v>
      </c>
      <c r="B19" s="2" t="s">
        <v>29</v>
      </c>
      <c r="C19" s="2" t="s">
        <v>51</v>
      </c>
      <c r="D19" s="2" t="s">
        <v>30</v>
      </c>
      <c r="E19" s="7" t="s">
        <v>71</v>
      </c>
      <c r="F19" s="2" t="s">
        <v>59</v>
      </c>
      <c r="G19" s="2" t="s">
        <v>7</v>
      </c>
      <c r="H19" s="2">
        <v>9</v>
      </c>
      <c r="I19" s="3">
        <v>68</v>
      </c>
      <c r="J19" s="3">
        <f>H19*1</f>
        <v>9</v>
      </c>
      <c r="K19" s="3">
        <v>25</v>
      </c>
      <c r="L19" s="24">
        <f>H19*I19+J19+K19</f>
        <v>646</v>
      </c>
    </row>
    <row r="20" spans="1:12" ht="15" customHeight="1">
      <c r="A20" s="23">
        <f t="shared" si="0"/>
        <v>17</v>
      </c>
      <c r="B20" s="2" t="s">
        <v>29</v>
      </c>
      <c r="C20" s="2" t="s">
        <v>52</v>
      </c>
      <c r="D20" s="2" t="s">
        <v>31</v>
      </c>
      <c r="E20" s="7" t="s">
        <v>71</v>
      </c>
      <c r="F20" s="2" t="s">
        <v>61</v>
      </c>
      <c r="G20" s="2" t="s">
        <v>7</v>
      </c>
      <c r="H20" s="2">
        <v>5</v>
      </c>
      <c r="I20" s="3">
        <v>68</v>
      </c>
      <c r="J20" s="3">
        <f>H20*1</f>
        <v>5</v>
      </c>
      <c r="K20" s="3">
        <v>25</v>
      </c>
      <c r="L20" s="24">
        <f>H20*I20+J20+K20</f>
        <v>370</v>
      </c>
    </row>
    <row r="21" spans="1:12" ht="15" customHeight="1">
      <c r="A21" s="23">
        <f t="shared" si="0"/>
        <v>18</v>
      </c>
      <c r="B21" s="2" t="s">
        <v>32</v>
      </c>
      <c r="C21" s="2" t="s">
        <v>53</v>
      </c>
      <c r="D21" s="2" t="s">
        <v>33</v>
      </c>
      <c r="E21" s="7" t="s">
        <v>71</v>
      </c>
      <c r="F21" s="2" t="s">
        <v>70</v>
      </c>
      <c r="G21" s="2" t="s">
        <v>7</v>
      </c>
      <c r="H21" s="2">
        <v>5</v>
      </c>
      <c r="I21" s="3">
        <v>68</v>
      </c>
      <c r="J21" s="3">
        <f>H21*1</f>
        <v>5</v>
      </c>
      <c r="K21" s="3">
        <v>25</v>
      </c>
      <c r="L21" s="24">
        <f>H21*I21+J21+K21</f>
        <v>370</v>
      </c>
    </row>
    <row r="22" spans="1:12">
      <c r="A22" s="25" t="s">
        <v>74</v>
      </c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26">
        <f>SUM(L4:L21)</f>
        <v>5910</v>
      </c>
    </row>
    <row r="23" spans="1:12" ht="15" customHeight="1">
      <c r="A23" s="27" t="s">
        <v>34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28"/>
    </row>
    <row r="24" spans="1:12" ht="15" customHeight="1">
      <c r="A24" s="27" t="s">
        <v>79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28"/>
    </row>
    <row r="25" spans="1:12" ht="30" customHeight="1" thickBot="1">
      <c r="A25" s="29" t="s">
        <v>35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1"/>
    </row>
    <row r="26" spans="1:12" ht="15.75" thickBot="1">
      <c r="H26" s="32">
        <f>SUM(H4:H21)</f>
        <v>76</v>
      </c>
    </row>
  </sheetData>
  <mergeCells count="8">
    <mergeCell ref="H1:L1"/>
    <mergeCell ref="H2:L2"/>
    <mergeCell ref="A22:K22"/>
    <mergeCell ref="A1:G1"/>
    <mergeCell ref="A2:G2"/>
    <mergeCell ref="A23:L23"/>
    <mergeCell ref="A24:L24"/>
    <mergeCell ref="A25:L25"/>
  </mergeCells>
  <conditionalFormatting sqref="C1:C22 C26:C1048576">
    <cfRule type="duplicateValues" dxfId="0" priority="1"/>
  </conditionalFormatting>
  <pageMargins left="0.23622047244094491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2024-09-16T15:09:49Z</cp:lastPrinted>
  <dcterms:created xsi:type="dcterms:W3CDTF">2024-09-10T08:49:57Z</dcterms:created>
  <dcterms:modified xsi:type="dcterms:W3CDTF">2024-09-16T15:09:50Z</dcterms:modified>
</cp:coreProperties>
</file>