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2" i="1"/>
  <c r="K9"/>
  <c r="K4"/>
  <c r="K8"/>
  <c r="H5"/>
  <c r="K5" s="1"/>
  <c r="H6"/>
  <c r="K6" s="1"/>
  <c r="H7"/>
  <c r="K7" s="1"/>
  <c r="H8"/>
  <c r="H4"/>
</calcChain>
</file>

<file path=xl/sharedStrings.xml><?xml version="1.0" encoding="utf-8"?>
<sst xmlns="http://schemas.openxmlformats.org/spreadsheetml/2006/main" count="42" uniqueCount="36">
  <si>
    <t>INVOICE
ATC LOGISTICS,,8984191006
GST No:21CHVPB1842D2ZQ</t>
  </si>
  <si>
    <t>28/11/2024</t>
  </si>
  <si>
    <t>1781</t>
  </si>
  <si>
    <t>29/11/2024</t>
  </si>
  <si>
    <t>1793</t>
  </si>
  <si>
    <t>16/11/2024</t>
  </si>
  <si>
    <t>1714</t>
  </si>
  <si>
    <t>20/11/2024</t>
  </si>
  <si>
    <t>1735</t>
  </si>
  <si>
    <t>01/11/2024</t>
  </si>
  <si>
    <t>1608</t>
  </si>
  <si>
    <t>Thanking you for your business.
ATC LOGISTICS</t>
  </si>
  <si>
    <t>SL</t>
  </si>
  <si>
    <t>DATE</t>
  </si>
  <si>
    <t>LR NO</t>
  </si>
  <si>
    <t>PG/CH/05690</t>
  </si>
  <si>
    <t>PG/CH/05716</t>
  </si>
  <si>
    <t>PG/CH/05416</t>
  </si>
  <si>
    <t>PG/CH/05520</t>
  </si>
  <si>
    <t>PG/CH/05007</t>
  </si>
  <si>
    <t>JEYPORE</t>
  </si>
  <si>
    <t>ROURKELA</t>
  </si>
  <si>
    <t>BARIPADA</t>
  </si>
  <si>
    <t>CTC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</si>
  <si>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</si>
  <si>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</si>
  <si>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</si>
  <si>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</si>
  <si>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</si>
  <si>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</si>
  <si>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</si>
  <si>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</si>
  <si>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MARUTI ENTERPRISERS
Address:PROFESSORPADA PLOT NO.461, WARDNO.22,       CANAL ROAD
COLLEGE SQUARE,753003,ODISHA,8763718652
GST No:21AAGFM9770P1ZO
</t>
  </si>
  <si>
    <t>(RUPEES ONE THOUSAND FOUR HUNDRED NINETY NINE ONLY)</t>
  </si>
  <si>
    <t>Kindly, verify &amp; confirm within 7 days, else GST will be filed by 20th DEC. 2024. 
GST to be paid by Consignor under Reverse Charge Mechanism(RCM) as per GST.</t>
  </si>
  <si>
    <t xml:space="preserve">Bill Date:30/11/2024
Bill NO : 3684
Total Amount:1499.00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</si>
</sst>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6</xdr:col>
      <xdr:colOff>85725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33432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BARGARH</v>
          </cell>
          <cell r="C7">
            <v>50</v>
          </cell>
          <cell r="D7">
            <v>54</v>
          </cell>
        </row>
        <row r="8">
          <cell r="B8" t="str">
            <v>BARIPADA</v>
          </cell>
          <cell r="C8">
            <v>50</v>
          </cell>
          <cell r="D8">
            <v>54</v>
          </cell>
        </row>
        <row r="9">
          <cell r="B9" t="str">
            <v>BERHAMPUR</v>
          </cell>
          <cell r="C9">
            <v>45</v>
          </cell>
          <cell r="D9">
            <v>49</v>
          </cell>
        </row>
        <row r="10">
          <cell r="B10" t="str">
            <v>BOLANGIR</v>
          </cell>
          <cell r="C10">
            <v>80</v>
          </cell>
          <cell r="D10">
            <v>84</v>
          </cell>
        </row>
        <row r="11">
          <cell r="B11" t="str">
            <v>JEYPORE</v>
          </cell>
          <cell r="C11">
            <v>90</v>
          </cell>
          <cell r="D11">
            <v>94</v>
          </cell>
        </row>
        <row r="12">
          <cell r="B12" t="str">
            <v>JHARSUGUDA</v>
          </cell>
          <cell r="C12">
            <v>50</v>
          </cell>
          <cell r="D12">
            <v>54</v>
          </cell>
        </row>
        <row r="13">
          <cell r="B13" t="str">
            <v>KHARIAR  ROAD</v>
          </cell>
          <cell r="C13">
            <v>110</v>
          </cell>
          <cell r="D13">
            <v>114</v>
          </cell>
        </row>
        <row r="14">
          <cell r="B14" t="str">
            <v>MALKANGIRI</v>
          </cell>
          <cell r="C14">
            <v>120</v>
          </cell>
          <cell r="D14">
            <v>124</v>
          </cell>
        </row>
        <row r="15">
          <cell r="B15" t="str">
            <v>RAYAGADA</v>
          </cell>
          <cell r="C15">
            <v>80</v>
          </cell>
          <cell r="D15">
            <v>84</v>
          </cell>
        </row>
        <row r="16">
          <cell r="B16" t="str">
            <v>ROURKELA</v>
          </cell>
          <cell r="C16">
            <v>55</v>
          </cell>
          <cell r="D16">
            <v>59</v>
          </cell>
        </row>
        <row r="17">
          <cell r="B17" t="str">
            <v>SUNABEDA</v>
          </cell>
          <cell r="C17">
            <v>100</v>
          </cell>
          <cell r="D17">
            <v>104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N9" sqref="N9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6.42578125" style="1" bestFit="1" customWidth="1"/>
    <col min="5" max="5" width="10.28515625" style="1" bestFit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9" width="7" style="2" customWidth="1"/>
    <col min="10" max="10" width="6.85546875" style="2" customWidth="1"/>
    <col min="11" max="11" width="10.28515625" style="2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1"/>
      <c r="H1" s="22" t="s">
        <v>0</v>
      </c>
      <c r="I1" s="22"/>
      <c r="J1" s="22"/>
      <c r="K1" s="22"/>
    </row>
    <row r="2" spans="1:11" ht="90" customHeight="1">
      <c r="A2" s="19" t="s">
        <v>32</v>
      </c>
      <c r="B2" s="20"/>
      <c r="C2" s="20"/>
      <c r="D2" s="20"/>
      <c r="E2" s="20"/>
      <c r="F2" s="20"/>
      <c r="G2" s="21"/>
      <c r="H2" s="22" t="s">
        <v>35</v>
      </c>
      <c r="I2" s="22"/>
      <c r="J2" s="22"/>
      <c r="K2" s="22"/>
    </row>
    <row r="3" spans="1:11" s="10" customFormat="1">
      <c r="A3" s="5" t="s">
        <v>12</v>
      </c>
      <c r="B3" s="5" t="s">
        <v>13</v>
      </c>
      <c r="C3" s="5" t="s">
        <v>14</v>
      </c>
      <c r="D3" s="5" t="s">
        <v>24</v>
      </c>
      <c r="E3" s="5" t="s">
        <v>25</v>
      </c>
      <c r="F3" s="5" t="s">
        <v>26</v>
      </c>
      <c r="G3" s="5" t="s">
        <v>27</v>
      </c>
      <c r="H3" s="9" t="s">
        <v>28</v>
      </c>
      <c r="I3" s="9" t="s">
        <v>29</v>
      </c>
      <c r="J3" s="9" t="s">
        <v>30</v>
      </c>
      <c r="K3" s="9" t="s">
        <v>31</v>
      </c>
    </row>
    <row r="4" spans="1:11">
      <c r="A4" s="4">
        <v>1</v>
      </c>
      <c r="B4" s="4" t="s">
        <v>9</v>
      </c>
      <c r="C4" s="4" t="s">
        <v>19</v>
      </c>
      <c r="D4" s="8" t="s">
        <v>23</v>
      </c>
      <c r="E4" s="4" t="s">
        <v>20</v>
      </c>
      <c r="F4" s="4" t="s">
        <v>10</v>
      </c>
      <c r="G4" s="4">
        <v>2</v>
      </c>
      <c r="H4" s="7">
        <f>VLOOKUP(E4,'[1]MARUTI ENTERPRISERS'!$B$7:$D$17,3,FALSE)</f>
        <v>94</v>
      </c>
      <c r="I4" s="7">
        <v>4</v>
      </c>
      <c r="J4" s="7">
        <v>25</v>
      </c>
      <c r="K4" s="7">
        <f>G4*H4+I4+J4</f>
        <v>217</v>
      </c>
    </row>
    <row r="5" spans="1:11">
      <c r="A5" s="4">
        <v>2</v>
      </c>
      <c r="B5" s="4" t="s">
        <v>5</v>
      </c>
      <c r="C5" s="4" t="s">
        <v>17</v>
      </c>
      <c r="D5" s="8" t="s">
        <v>23</v>
      </c>
      <c r="E5" s="4" t="s">
        <v>22</v>
      </c>
      <c r="F5" s="4" t="s">
        <v>6</v>
      </c>
      <c r="G5" s="4">
        <v>6</v>
      </c>
      <c r="H5" s="7">
        <f>VLOOKUP(E5,'[1]MARUTI ENTERPRISERS'!$B$7:$D$17,3,FALSE)</f>
        <v>54</v>
      </c>
      <c r="I5" s="7">
        <v>12</v>
      </c>
      <c r="J5" s="7">
        <v>25</v>
      </c>
      <c r="K5" s="7">
        <f t="shared" ref="K5:K8" si="0">G5*H5+I5+J5</f>
        <v>361</v>
      </c>
    </row>
    <row r="6" spans="1:11">
      <c r="A6" s="4">
        <v>3</v>
      </c>
      <c r="B6" s="4" t="s">
        <v>7</v>
      </c>
      <c r="C6" s="4" t="s">
        <v>18</v>
      </c>
      <c r="D6" s="8" t="s">
        <v>23</v>
      </c>
      <c r="E6" s="4" t="s">
        <v>21</v>
      </c>
      <c r="F6" s="4" t="s">
        <v>8</v>
      </c>
      <c r="G6" s="4">
        <v>5</v>
      </c>
      <c r="H6" s="7">
        <f>VLOOKUP(E6,'[1]MARUTI ENTERPRISERS'!$B$7:$D$17,3,FALSE)</f>
        <v>59</v>
      </c>
      <c r="I6" s="7">
        <v>10</v>
      </c>
      <c r="J6" s="7">
        <v>25</v>
      </c>
      <c r="K6" s="7">
        <f t="shared" si="0"/>
        <v>330</v>
      </c>
    </row>
    <row r="7" spans="1:11">
      <c r="A7" s="4">
        <v>4</v>
      </c>
      <c r="B7" s="4" t="s">
        <v>1</v>
      </c>
      <c r="C7" s="4" t="s">
        <v>15</v>
      </c>
      <c r="D7" s="8" t="s">
        <v>23</v>
      </c>
      <c r="E7" s="4" t="s">
        <v>20</v>
      </c>
      <c r="F7" s="4" t="s">
        <v>2</v>
      </c>
      <c r="G7" s="4">
        <v>5</v>
      </c>
      <c r="H7" s="7">
        <f>VLOOKUP(E7,'[1]MARUTI ENTERPRISERS'!$B$7:$D$17,3,FALSE)</f>
        <v>94</v>
      </c>
      <c r="I7" s="7">
        <v>10</v>
      </c>
      <c r="J7" s="7">
        <v>25</v>
      </c>
      <c r="K7" s="7">
        <f t="shared" si="0"/>
        <v>505</v>
      </c>
    </row>
    <row r="8" spans="1:11">
      <c r="A8" s="4">
        <v>5</v>
      </c>
      <c r="B8" s="4" t="s">
        <v>3</v>
      </c>
      <c r="C8" s="4" t="s">
        <v>16</v>
      </c>
      <c r="D8" s="8" t="s">
        <v>23</v>
      </c>
      <c r="E8" s="4" t="s">
        <v>21</v>
      </c>
      <c r="F8" s="4" t="s">
        <v>4</v>
      </c>
      <c r="G8" s="4">
        <v>1</v>
      </c>
      <c r="H8" s="7">
        <f>VLOOKUP(E8,'[1]MARUTI ENTERPRISERS'!$B$7:$D$17,3,FALSE)</f>
        <v>59</v>
      </c>
      <c r="I8" s="7">
        <v>2</v>
      </c>
      <c r="J8" s="7">
        <v>25</v>
      </c>
      <c r="K8" s="7">
        <f>G8*H8+I8+J8</f>
        <v>86</v>
      </c>
    </row>
    <row r="9" spans="1:11" s="3" customFormat="1">
      <c r="A9" s="12" t="s">
        <v>33</v>
      </c>
      <c r="B9" s="13"/>
      <c r="C9" s="13"/>
      <c r="D9" s="13"/>
      <c r="E9" s="13"/>
      <c r="F9" s="13"/>
      <c r="G9" s="13"/>
      <c r="H9" s="14"/>
      <c r="I9" s="14"/>
      <c r="J9" s="15"/>
      <c r="K9" s="6">
        <f>SUM(K4:K8)</f>
        <v>1499</v>
      </c>
    </row>
    <row r="10" spans="1:11" s="3" customFormat="1" ht="30" customHeight="1">
      <c r="A10" s="16" t="s">
        <v>34</v>
      </c>
      <c r="B10" s="17"/>
      <c r="C10" s="17"/>
      <c r="D10" s="17"/>
      <c r="E10" s="17"/>
      <c r="F10" s="17"/>
      <c r="G10" s="17"/>
      <c r="H10" s="18"/>
      <c r="I10" s="18"/>
      <c r="J10" s="18"/>
      <c r="K10" s="18"/>
    </row>
    <row r="11" spans="1:11" s="3" customFormat="1" ht="30" customHeight="1">
      <c r="A11" s="17" t="s">
        <v>11</v>
      </c>
      <c r="B11" s="17"/>
      <c r="C11" s="17"/>
      <c r="D11" s="17"/>
      <c r="E11" s="17"/>
      <c r="F11" s="17"/>
      <c r="G11" s="17"/>
      <c r="H11" s="18"/>
      <c r="I11" s="18"/>
      <c r="J11" s="18"/>
      <c r="K11" s="18"/>
    </row>
    <row r="12" spans="1:11">
      <c r="G12" s="11">
        <f>SUM(G4:G8)</f>
        <v>19</v>
      </c>
    </row>
  </sheetData>
  <sortState ref="B4:K8">
    <sortCondition ref="B4"/>
  </sortState>
  <mergeCells count="7">
    <mergeCell ref="A9:J9"/>
    <mergeCell ref="A10:K10"/>
    <mergeCell ref="A11:K11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53" right="0.4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2024-12-08T03:25:26Z</cp:lastPrinted>
  <dcterms:created xsi:type="dcterms:W3CDTF">2024-12-04T09:47:53Z</dcterms:created>
  <dcterms:modified xsi:type="dcterms:W3CDTF">2024-12-08T03:25:34Z</dcterms:modified>
</cp:coreProperties>
</file>