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Invoice!$A$3:$M$21</definedName>
  </definedNames>
  <calcPr calcId="124519"/>
</workbook>
</file>

<file path=xl/calcChain.xml><?xml version="1.0" encoding="utf-8"?>
<calcChain xmlns="http://schemas.openxmlformats.org/spreadsheetml/2006/main">
  <c r="G19" i="1"/>
  <c r="H17"/>
  <c r="L17" s="1"/>
  <c r="H16"/>
  <c r="L16" s="1"/>
  <c r="H15"/>
  <c r="L15" s="1"/>
  <c r="H14"/>
  <c r="L14" s="1"/>
  <c r="H13"/>
  <c r="L13" s="1"/>
  <c r="H12"/>
  <c r="L12" s="1"/>
  <c r="H11"/>
  <c r="L11" s="1"/>
  <c r="H10"/>
  <c r="L10" s="1"/>
  <c r="H9"/>
  <c r="L9" s="1"/>
  <c r="H8"/>
  <c r="L8" s="1"/>
  <c r="H7"/>
  <c r="L7" s="1"/>
  <c r="H6"/>
  <c r="L6" s="1"/>
  <c r="H5"/>
  <c r="L5" s="1"/>
  <c r="H4"/>
  <c r="L4" s="1"/>
  <c r="L18" l="1"/>
</calcChain>
</file>

<file path=xl/sharedStrings.xml><?xml version="1.0" encoding="utf-8"?>
<sst xmlns="http://schemas.openxmlformats.org/spreadsheetml/2006/main" count="103" uniqueCount="71">
  <si>
    <t>INVOICE
PRAGATI LOGISTICS,SAMANTA SAHI KHUNTIA LANE,8984191006
GST No:21AGHPB9356M1Z9</t>
  </si>
  <si>
    <t>Thanking you for your business.
PRAGATI LOGISTICS</t>
  </si>
  <si>
    <t>BHUBANESWAR</t>
  </si>
  <si>
    <t>BOUDH</t>
  </si>
  <si>
    <t>CTC</t>
  </si>
  <si>
    <t>FROM</t>
  </si>
  <si>
    <t>PHENYLE</t>
  </si>
  <si>
    <t>AGARBATTI</t>
  </si>
  <si>
    <t>CASE</t>
  </si>
  <si>
    <t>RATE</t>
  </si>
  <si>
    <t>HML</t>
  </si>
  <si>
    <t>DD.CH.</t>
  </si>
  <si>
    <t>LR CH.</t>
  </si>
  <si>
    <t>AMT.</t>
  </si>
  <si>
    <t>PRODUCT</t>
  </si>
  <si>
    <t>SL.</t>
  </si>
  <si>
    <t>DATE</t>
  </si>
  <si>
    <t>LR NO.</t>
  </si>
  <si>
    <t>INV. NO.</t>
  </si>
  <si>
    <t>DESTINATION</t>
  </si>
  <si>
    <t>KOTPAD</t>
  </si>
  <si>
    <t>SORO</t>
  </si>
  <si>
    <t xml:space="preserve">DHP INTERNATIONAL
Address: 504, MAHATAB ROAD, BACK SIDE OF JMG HERO,
CUTTACK,-753001 ODISHA,7978629868
GST No:21AIAPD5228R1ZC
</t>
  </si>
  <si>
    <t>BASUDEVPUR</t>
  </si>
  <si>
    <t>MALKANGIRI</t>
  </si>
  <si>
    <t>NIMAPARA</t>
  </si>
  <si>
    <t>Kindly, verify &amp; confirm within 7 days, else GST will be filed by 20th MARCH, 2025. 
GST to be paid by Consignor under Reverse Charge Mechanism(RCM) as per GST.</t>
  </si>
  <si>
    <t>01/2/2025</t>
  </si>
  <si>
    <t>PL/MA/14664</t>
  </si>
  <si>
    <t>587</t>
  </si>
  <si>
    <t>PL/MA/14665</t>
  </si>
  <si>
    <t>592</t>
  </si>
  <si>
    <t>PL/MA/15630</t>
  </si>
  <si>
    <t>630</t>
  </si>
  <si>
    <t>JALESWAR</t>
  </si>
  <si>
    <t>02/2/2025</t>
  </si>
  <si>
    <t>PL/DO/20854</t>
  </si>
  <si>
    <t>588</t>
  </si>
  <si>
    <t>JAJPUR ROAD</t>
  </si>
  <si>
    <t>03/2/2025</t>
  </si>
  <si>
    <t>PL/DO/20914</t>
  </si>
  <si>
    <t>591</t>
  </si>
  <si>
    <t>PL/MA/14709</t>
  </si>
  <si>
    <t>589</t>
  </si>
  <si>
    <t>PL/MA/14718</t>
  </si>
  <si>
    <t>586</t>
  </si>
  <si>
    <t>06/2/2025</t>
  </si>
  <si>
    <t>PL/DO/21193</t>
  </si>
  <si>
    <t>590</t>
  </si>
  <si>
    <t>11/2/2025</t>
  </si>
  <si>
    <t>PL/MA/14878</t>
  </si>
  <si>
    <t>600</t>
  </si>
  <si>
    <t>12/2/2025</t>
  </si>
  <si>
    <t>PL/MA/15032</t>
  </si>
  <si>
    <t>605</t>
  </si>
  <si>
    <t>13/2/2025</t>
  </si>
  <si>
    <t>PL/MA/14976</t>
  </si>
  <si>
    <t>606</t>
  </si>
  <si>
    <t>14/2/2025</t>
  </si>
  <si>
    <t>PL/MA/15016</t>
  </si>
  <si>
    <t>607</t>
  </si>
  <si>
    <t>RAJGANGPUR</t>
  </si>
  <si>
    <t>18/2/2025</t>
  </si>
  <si>
    <t>PL/DO/22104</t>
  </si>
  <si>
    <t>612</t>
  </si>
  <si>
    <t>19/2/2025</t>
  </si>
  <si>
    <t>PL/DO/22204</t>
  </si>
  <si>
    <t>616</t>
  </si>
  <si>
    <t>BANKI</t>
  </si>
  <si>
    <t>(RUPEES FOURTEEN THOUSAND NINE HUNDRED SIXTY FIVE ONLY)</t>
  </si>
  <si>
    <t>Bill Date: 28/02/2025
Bill NO : 36986
Total Amount: 14965.00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</si>
</sst>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Border="1"/>
    <xf numFmtId="0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</xdr:rowOff>
    </xdr:from>
    <xdr:to>
      <xdr:col>7</xdr:col>
      <xdr:colOff>314324</xdr:colOff>
      <xdr:row>0</xdr:row>
      <xdr:rowOff>952501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" y="1"/>
          <a:ext cx="44100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2">
          <cell r="B2" t="str">
            <v>DESTINATION</v>
          </cell>
          <cell r="C2" t="str">
            <v>PHENYLE RATE / CASE</v>
          </cell>
          <cell r="D2" t="str">
            <v>AGARBATI RATE / CASE</v>
          </cell>
        </row>
        <row r="3">
          <cell r="B3" t="str">
            <v>ANANDPUR</v>
          </cell>
          <cell r="C3">
            <v>75</v>
          </cell>
          <cell r="D3">
            <v>85</v>
          </cell>
        </row>
        <row r="4">
          <cell r="B4" t="str">
            <v>ANGUL</v>
          </cell>
          <cell r="C4">
            <v>55</v>
          </cell>
          <cell r="D4">
            <v>65</v>
          </cell>
        </row>
        <row r="5">
          <cell r="B5" t="str">
            <v>ASKA</v>
          </cell>
          <cell r="C5">
            <v>80</v>
          </cell>
          <cell r="D5">
            <v>90</v>
          </cell>
        </row>
        <row r="6">
          <cell r="B6" t="str">
            <v>ATHAGARH</v>
          </cell>
          <cell r="C6">
            <v>45</v>
          </cell>
          <cell r="D6">
            <v>55</v>
          </cell>
        </row>
        <row r="7">
          <cell r="B7" t="str">
            <v>BALASORE</v>
          </cell>
          <cell r="C7">
            <v>70</v>
          </cell>
          <cell r="D7">
            <v>80</v>
          </cell>
        </row>
        <row r="8">
          <cell r="B8" t="str">
            <v>BALIAPAL</v>
          </cell>
          <cell r="C8">
            <v>85</v>
          </cell>
          <cell r="D8">
            <v>95</v>
          </cell>
        </row>
        <row r="9">
          <cell r="B9" t="str">
            <v>BANAMALIPUR</v>
          </cell>
          <cell r="C9">
            <v>45</v>
          </cell>
          <cell r="D9">
            <v>55</v>
          </cell>
        </row>
        <row r="10">
          <cell r="B10" t="str">
            <v>BANKI</v>
          </cell>
          <cell r="C10">
            <v>45</v>
          </cell>
          <cell r="D10">
            <v>55</v>
          </cell>
        </row>
        <row r="11">
          <cell r="B11" t="str">
            <v>BARAGARH</v>
          </cell>
          <cell r="C11">
            <v>90</v>
          </cell>
          <cell r="D11">
            <v>100</v>
          </cell>
        </row>
        <row r="12">
          <cell r="B12" t="str">
            <v>BARANGA</v>
          </cell>
          <cell r="C12">
            <v>45</v>
          </cell>
          <cell r="D12">
            <v>55</v>
          </cell>
        </row>
        <row r="13">
          <cell r="B13" t="str">
            <v>BARBIL</v>
          </cell>
          <cell r="C13">
            <v>70</v>
          </cell>
          <cell r="D13">
            <v>80</v>
          </cell>
        </row>
        <row r="14">
          <cell r="B14" t="str">
            <v>BARIPADA</v>
          </cell>
          <cell r="C14">
            <v>80</v>
          </cell>
          <cell r="D14">
            <v>90</v>
          </cell>
        </row>
        <row r="15">
          <cell r="B15" t="str">
            <v>BARPALI</v>
          </cell>
          <cell r="C15">
            <v>110</v>
          </cell>
          <cell r="D15">
            <v>120</v>
          </cell>
        </row>
        <row r="16">
          <cell r="B16" t="str">
            <v>BASUDEVPUR</v>
          </cell>
          <cell r="C16">
            <v>90</v>
          </cell>
          <cell r="D16">
            <v>100</v>
          </cell>
        </row>
        <row r="17">
          <cell r="B17" t="str">
            <v>BELPAHAD</v>
          </cell>
          <cell r="C17">
            <v>125</v>
          </cell>
          <cell r="D17">
            <v>135</v>
          </cell>
        </row>
        <row r="18">
          <cell r="B18" t="str">
            <v>BERHAMPUR</v>
          </cell>
          <cell r="C18">
            <v>75</v>
          </cell>
          <cell r="D18">
            <v>85</v>
          </cell>
        </row>
        <row r="19">
          <cell r="B19" t="str">
            <v>BHADRAK</v>
          </cell>
          <cell r="C19">
            <v>45</v>
          </cell>
          <cell r="D19">
            <v>55</v>
          </cell>
        </row>
        <row r="20">
          <cell r="B20" t="str">
            <v>BHANJANAGAR</v>
          </cell>
          <cell r="C20">
            <v>85</v>
          </cell>
          <cell r="D20">
            <v>95</v>
          </cell>
        </row>
        <row r="21">
          <cell r="B21" t="str">
            <v>BHAWANIPATNA</v>
          </cell>
          <cell r="C21">
            <v>85</v>
          </cell>
          <cell r="D21">
            <v>95</v>
          </cell>
        </row>
        <row r="22">
          <cell r="B22" t="str">
            <v>BHUBANESWAR</v>
          </cell>
          <cell r="C22">
            <v>45</v>
          </cell>
          <cell r="D22">
            <v>55</v>
          </cell>
        </row>
        <row r="23">
          <cell r="B23" t="str">
            <v>BOLANGIR</v>
          </cell>
          <cell r="C23">
            <v>75</v>
          </cell>
          <cell r="D23">
            <v>85</v>
          </cell>
        </row>
        <row r="24">
          <cell r="B24" t="str">
            <v>BORIGUMMA</v>
          </cell>
          <cell r="C24">
            <v>115</v>
          </cell>
          <cell r="D24">
            <v>125</v>
          </cell>
        </row>
        <row r="25">
          <cell r="B25" t="str">
            <v>BOUDH</v>
          </cell>
          <cell r="C25">
            <v>100</v>
          </cell>
          <cell r="D25">
            <v>110</v>
          </cell>
        </row>
        <row r="26">
          <cell r="B26" t="str">
            <v>BRAJARAJNAGAR</v>
          </cell>
          <cell r="C26">
            <v>100</v>
          </cell>
          <cell r="D26">
            <v>110</v>
          </cell>
        </row>
        <row r="27">
          <cell r="B27" t="str">
            <v>CHANDBALI</v>
          </cell>
          <cell r="C27">
            <v>65</v>
          </cell>
          <cell r="D27">
            <v>75</v>
          </cell>
        </row>
        <row r="28">
          <cell r="B28" t="str">
            <v>CHATRACHAKADA</v>
          </cell>
          <cell r="C28">
            <v>65</v>
          </cell>
          <cell r="D28">
            <v>75</v>
          </cell>
        </row>
        <row r="29">
          <cell r="B29" t="str">
            <v>CHHATRAPUR</v>
          </cell>
          <cell r="C29">
            <v>85</v>
          </cell>
          <cell r="D29">
            <v>95</v>
          </cell>
        </row>
        <row r="30">
          <cell r="B30" t="str">
            <v>DENGAPOLA</v>
          </cell>
          <cell r="C30">
            <v>45</v>
          </cell>
          <cell r="D30">
            <v>55</v>
          </cell>
        </row>
        <row r="31">
          <cell r="B31" t="str">
            <v>DERABISHI</v>
          </cell>
          <cell r="C31">
            <v>45</v>
          </cell>
          <cell r="D31">
            <v>55</v>
          </cell>
        </row>
        <row r="32">
          <cell r="B32" t="str">
            <v>DHAMNAGAR</v>
          </cell>
          <cell r="C32">
            <v>100</v>
          </cell>
          <cell r="D32">
            <v>110</v>
          </cell>
        </row>
        <row r="33">
          <cell r="B33" t="str">
            <v>DHENKANAL</v>
          </cell>
          <cell r="C33">
            <v>45</v>
          </cell>
          <cell r="D33">
            <v>55</v>
          </cell>
        </row>
        <row r="34">
          <cell r="B34" t="str">
            <v>DIGAPAHANDI</v>
          </cell>
          <cell r="C34">
            <v>100</v>
          </cell>
          <cell r="D34">
            <v>110</v>
          </cell>
        </row>
        <row r="35">
          <cell r="B35" t="str">
            <v>FAKIRPUR</v>
          </cell>
          <cell r="C35">
            <v>100</v>
          </cell>
          <cell r="D35">
            <v>110</v>
          </cell>
        </row>
        <row r="36">
          <cell r="B36" t="str">
            <v>HARIPUR HAT</v>
          </cell>
          <cell r="C36">
            <v>45</v>
          </cell>
          <cell r="D36">
            <v>55</v>
          </cell>
        </row>
        <row r="37">
          <cell r="B37" t="str">
            <v>ITAMATI</v>
          </cell>
          <cell r="C37">
            <v>45</v>
          </cell>
          <cell r="D37">
            <v>55</v>
          </cell>
        </row>
        <row r="38">
          <cell r="B38" t="str">
            <v>JAGATSINGHPUR</v>
          </cell>
          <cell r="C38">
            <v>45</v>
          </cell>
          <cell r="D38">
            <v>55</v>
          </cell>
        </row>
        <row r="39">
          <cell r="B39" t="str">
            <v>JAJPUR ROAD</v>
          </cell>
          <cell r="C39">
            <v>45</v>
          </cell>
          <cell r="D39">
            <v>55</v>
          </cell>
        </row>
        <row r="40">
          <cell r="B40" t="str">
            <v>JAJPUR TOWN</v>
          </cell>
          <cell r="C40">
            <v>45</v>
          </cell>
          <cell r="D40">
            <v>55</v>
          </cell>
        </row>
        <row r="41">
          <cell r="B41" t="str">
            <v>JALESWAR</v>
          </cell>
          <cell r="C41">
            <v>90</v>
          </cell>
          <cell r="D41">
            <v>100</v>
          </cell>
        </row>
        <row r="42">
          <cell r="B42" t="str">
            <v>JASIPUR</v>
          </cell>
          <cell r="C42">
            <v>90</v>
          </cell>
          <cell r="D42">
            <v>100</v>
          </cell>
        </row>
        <row r="43">
          <cell r="B43" t="str">
            <v>JATNI</v>
          </cell>
          <cell r="C43">
            <v>45</v>
          </cell>
          <cell r="D43">
            <v>55</v>
          </cell>
        </row>
        <row r="44">
          <cell r="B44" t="str">
            <v>JEYPORE</v>
          </cell>
          <cell r="C44">
            <v>90</v>
          </cell>
          <cell r="D44">
            <v>100</v>
          </cell>
        </row>
        <row r="45">
          <cell r="B45" t="str">
            <v>KALUPADA GHAT</v>
          </cell>
          <cell r="C45">
            <v>85</v>
          </cell>
          <cell r="D45">
            <v>95</v>
          </cell>
        </row>
        <row r="46">
          <cell r="B46" t="str">
            <v>KAMAKHYANAGAR</v>
          </cell>
          <cell r="C46">
            <v>45</v>
          </cell>
          <cell r="D46">
            <v>55</v>
          </cell>
        </row>
        <row r="47">
          <cell r="B47" t="str">
            <v>KENDRAPARA</v>
          </cell>
          <cell r="C47">
            <v>45</v>
          </cell>
          <cell r="D47">
            <v>55</v>
          </cell>
        </row>
        <row r="48">
          <cell r="B48" t="str">
            <v>KESINGA</v>
          </cell>
          <cell r="C48">
            <v>110</v>
          </cell>
          <cell r="D48">
            <v>120</v>
          </cell>
        </row>
        <row r="49">
          <cell r="B49" t="str">
            <v>KHURDA</v>
          </cell>
          <cell r="C49">
            <v>45</v>
          </cell>
          <cell r="D49">
            <v>55</v>
          </cell>
        </row>
        <row r="50">
          <cell r="B50" t="str">
            <v>KONARK</v>
          </cell>
          <cell r="C50">
            <v>45</v>
          </cell>
          <cell r="D50">
            <v>55</v>
          </cell>
        </row>
        <row r="51">
          <cell r="B51" t="str">
            <v>KORAPUT</v>
          </cell>
          <cell r="C51">
            <v>90</v>
          </cell>
          <cell r="D51">
            <v>100</v>
          </cell>
        </row>
        <row r="52">
          <cell r="B52" t="str">
            <v>KOTPAD</v>
          </cell>
          <cell r="C52">
            <v>115</v>
          </cell>
          <cell r="D52">
            <v>125</v>
          </cell>
        </row>
        <row r="53">
          <cell r="B53" t="str">
            <v>KUAKHIA</v>
          </cell>
          <cell r="C53">
            <v>45</v>
          </cell>
          <cell r="D53">
            <v>55</v>
          </cell>
        </row>
        <row r="54">
          <cell r="B54" t="str">
            <v>KUNDILO</v>
          </cell>
          <cell r="C54">
            <v>65</v>
          </cell>
          <cell r="D54">
            <v>75</v>
          </cell>
        </row>
        <row r="55">
          <cell r="B55" t="str">
            <v>MALKANGIRI</v>
          </cell>
          <cell r="C55">
            <v>85</v>
          </cell>
          <cell r="D55">
            <v>95</v>
          </cell>
        </row>
        <row r="56">
          <cell r="B56" t="str">
            <v>NABARANGPUR</v>
          </cell>
          <cell r="C56">
            <v>100</v>
          </cell>
          <cell r="D56">
            <v>110</v>
          </cell>
        </row>
        <row r="57">
          <cell r="B57" t="str">
            <v>NAYAGARH</v>
          </cell>
          <cell r="C57">
            <v>45</v>
          </cell>
          <cell r="D57">
            <v>55</v>
          </cell>
        </row>
        <row r="58">
          <cell r="B58" t="str">
            <v>NIALI</v>
          </cell>
          <cell r="C58">
            <v>45</v>
          </cell>
          <cell r="D58">
            <v>55</v>
          </cell>
        </row>
        <row r="59">
          <cell r="B59" t="str">
            <v>NIMAPARA</v>
          </cell>
          <cell r="C59">
            <v>45</v>
          </cell>
          <cell r="D59">
            <v>55</v>
          </cell>
        </row>
        <row r="60">
          <cell r="B60" t="str">
            <v>PANIKOILI</v>
          </cell>
          <cell r="C60">
            <v>45</v>
          </cell>
          <cell r="D60">
            <v>55</v>
          </cell>
        </row>
        <row r="61">
          <cell r="B61" t="str">
            <v>PANKAPAL</v>
          </cell>
          <cell r="C61">
            <v>45</v>
          </cell>
          <cell r="D61">
            <v>55</v>
          </cell>
        </row>
        <row r="62">
          <cell r="B62" t="str">
            <v>PARALAKHEMUNDI</v>
          </cell>
          <cell r="C62">
            <v>125</v>
          </cell>
          <cell r="D62">
            <v>135</v>
          </cell>
        </row>
        <row r="63">
          <cell r="B63" t="str">
            <v>PATAPUR</v>
          </cell>
          <cell r="C63">
            <v>70</v>
          </cell>
          <cell r="D63">
            <v>80</v>
          </cell>
        </row>
        <row r="64">
          <cell r="B64" t="str">
            <v>PATRAPARA</v>
          </cell>
          <cell r="C64">
            <v>45</v>
          </cell>
          <cell r="D64">
            <v>55</v>
          </cell>
        </row>
        <row r="65">
          <cell r="B65" t="str">
            <v>PHULBANI</v>
          </cell>
          <cell r="C65">
            <v>105</v>
          </cell>
          <cell r="D65">
            <v>115</v>
          </cell>
        </row>
        <row r="66">
          <cell r="B66" t="str">
            <v>PIPILI</v>
          </cell>
          <cell r="C66">
            <v>45</v>
          </cell>
          <cell r="D66">
            <v>55</v>
          </cell>
        </row>
        <row r="67">
          <cell r="B67" t="str">
            <v>PURI</v>
          </cell>
          <cell r="C67">
            <v>45</v>
          </cell>
          <cell r="D67">
            <v>55</v>
          </cell>
        </row>
        <row r="68">
          <cell r="B68" t="str">
            <v>RAIRANGPUR</v>
          </cell>
          <cell r="C68">
            <v>90</v>
          </cell>
          <cell r="D68">
            <v>100</v>
          </cell>
        </row>
        <row r="69">
          <cell r="B69" t="str">
            <v>RAJ NILAGIRI</v>
          </cell>
          <cell r="C69">
            <v>85</v>
          </cell>
          <cell r="D69">
            <v>95</v>
          </cell>
        </row>
        <row r="70">
          <cell r="B70" t="str">
            <v>RAJGANGPUR</v>
          </cell>
          <cell r="C70">
            <v>90</v>
          </cell>
          <cell r="D70">
            <v>100</v>
          </cell>
        </row>
        <row r="71">
          <cell r="B71" t="str">
            <v>RAMESWARPUR</v>
          </cell>
          <cell r="C71">
            <v>65</v>
          </cell>
          <cell r="D71">
            <v>75</v>
          </cell>
        </row>
        <row r="72">
          <cell r="B72" t="str">
            <v>RAYAGADA</v>
          </cell>
          <cell r="C72">
            <v>95</v>
          </cell>
          <cell r="D72">
            <v>105</v>
          </cell>
        </row>
        <row r="73">
          <cell r="B73" t="str">
            <v>ROURKELA</v>
          </cell>
          <cell r="C73">
            <v>80</v>
          </cell>
          <cell r="D73">
            <v>90</v>
          </cell>
        </row>
        <row r="74">
          <cell r="B74" t="str">
            <v>SAHADEV KHUNTA</v>
          </cell>
          <cell r="C74">
            <v>70</v>
          </cell>
          <cell r="D74">
            <v>80</v>
          </cell>
        </row>
        <row r="75">
          <cell r="B75" t="str">
            <v>SALIPUR</v>
          </cell>
          <cell r="C75">
            <v>45</v>
          </cell>
          <cell r="D75">
            <v>55</v>
          </cell>
        </row>
        <row r="76">
          <cell r="B76" t="str">
            <v>SAMBALPUR</v>
          </cell>
          <cell r="C76">
            <v>80</v>
          </cell>
          <cell r="D76">
            <v>90</v>
          </cell>
        </row>
        <row r="77">
          <cell r="B77" t="str">
            <v>SIMILIGUDA</v>
          </cell>
          <cell r="C77">
            <v>100</v>
          </cell>
          <cell r="D77">
            <v>110</v>
          </cell>
        </row>
        <row r="78">
          <cell r="B78" t="str">
            <v>SONEPUR</v>
          </cell>
          <cell r="C78">
            <v>105</v>
          </cell>
          <cell r="D78">
            <v>115</v>
          </cell>
        </row>
        <row r="79">
          <cell r="B79" t="str">
            <v>SORO</v>
          </cell>
          <cell r="C79">
            <v>70</v>
          </cell>
          <cell r="D79">
            <v>80</v>
          </cell>
        </row>
        <row r="80">
          <cell r="B80" t="str">
            <v>SUNDERGARH</v>
          </cell>
          <cell r="C80">
            <v>110</v>
          </cell>
          <cell r="D80">
            <v>120</v>
          </cell>
        </row>
        <row r="81">
          <cell r="B81" t="str">
            <v>TALCHER</v>
          </cell>
          <cell r="C81">
            <v>45</v>
          </cell>
          <cell r="D81">
            <v>55</v>
          </cell>
        </row>
        <row r="82">
          <cell r="B82" t="str">
            <v>TITILAGARH</v>
          </cell>
          <cell r="C82">
            <v>90</v>
          </cell>
          <cell r="D82">
            <v>100</v>
          </cell>
        </row>
        <row r="83">
          <cell r="B83" t="str">
            <v>ULUNDA</v>
          </cell>
          <cell r="C83">
            <v>115</v>
          </cell>
          <cell r="D83">
            <v>125</v>
          </cell>
        </row>
        <row r="84">
          <cell r="B84" t="str">
            <v>UMERKOT</v>
          </cell>
          <cell r="C84">
            <v>105</v>
          </cell>
          <cell r="D84">
            <v>115</v>
          </cell>
        </row>
        <row r="85">
          <cell r="B85" t="str">
            <v>KULAILO</v>
          </cell>
          <cell r="C85">
            <v>45</v>
          </cell>
          <cell r="D85">
            <v>55</v>
          </cell>
        </row>
        <row r="86">
          <cell r="B86" t="str">
            <v>JHARSUGUDA</v>
          </cell>
          <cell r="C86">
            <v>80</v>
          </cell>
          <cell r="D86">
            <v>90</v>
          </cell>
        </row>
        <row r="87">
          <cell r="B87" t="str">
            <v>GANJAM</v>
          </cell>
          <cell r="C87">
            <v>85</v>
          </cell>
          <cell r="D87">
            <v>95</v>
          </cell>
        </row>
        <row r="88">
          <cell r="B88" t="str">
            <v>SIMILIA</v>
          </cell>
          <cell r="C88">
            <v>70</v>
          </cell>
          <cell r="D88">
            <v>80</v>
          </cell>
        </row>
        <row r="89">
          <cell r="B89" t="str">
            <v>BONDAMUNDA</v>
          </cell>
          <cell r="C89">
            <v>90</v>
          </cell>
          <cell r="D89">
            <v>100</v>
          </cell>
        </row>
        <row r="90">
          <cell r="B90" t="str">
            <v>CHHEND</v>
          </cell>
          <cell r="C90">
            <v>90</v>
          </cell>
          <cell r="D90">
            <v>100</v>
          </cell>
        </row>
        <row r="91">
          <cell r="B91" t="str">
            <v>PATTAMUNDAI</v>
          </cell>
          <cell r="C91">
            <v>50</v>
          </cell>
          <cell r="D91">
            <v>60</v>
          </cell>
        </row>
      </sheetData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U10" sqref="U10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7109375" style="1" customWidth="1"/>
    <col min="8" max="8" width="6.5703125" style="2" bestFit="1" customWidth="1"/>
    <col min="9" max="9" width="6.7109375" style="2" customWidth="1"/>
    <col min="10" max="10" width="7" style="2" customWidth="1"/>
    <col min="11" max="11" width="6.85546875" style="2" customWidth="1"/>
    <col min="12" max="12" width="8.5703125" style="2" bestFit="1" customWidth="1"/>
    <col min="13" max="13" width="11" style="1" bestFit="1" customWidth="1"/>
    <col min="14" max="14" width="9.140625" style="1"/>
    <col min="15" max="15" width="21.7109375" style="1" customWidth="1"/>
    <col min="16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8"/>
      <c r="I1" s="22" t="s">
        <v>0</v>
      </c>
      <c r="J1" s="22"/>
      <c r="K1" s="22"/>
      <c r="L1" s="22"/>
    </row>
    <row r="2" spans="1:13" ht="78.75" customHeight="1">
      <c r="A2" s="19" t="s">
        <v>22</v>
      </c>
      <c r="B2" s="20"/>
      <c r="C2" s="20"/>
      <c r="D2" s="20"/>
      <c r="E2" s="20"/>
      <c r="F2" s="20"/>
      <c r="G2" s="20"/>
      <c r="H2" s="21"/>
      <c r="I2" s="22" t="s">
        <v>70</v>
      </c>
      <c r="J2" s="22"/>
      <c r="K2" s="22"/>
      <c r="L2" s="22"/>
    </row>
    <row r="3" spans="1:13">
      <c r="A3" s="6" t="s">
        <v>15</v>
      </c>
      <c r="B3" s="6" t="s">
        <v>16</v>
      </c>
      <c r="C3" s="6" t="s">
        <v>17</v>
      </c>
      <c r="D3" s="6" t="s">
        <v>18</v>
      </c>
      <c r="E3" s="6" t="s">
        <v>5</v>
      </c>
      <c r="F3" s="6" t="s">
        <v>19</v>
      </c>
      <c r="G3" s="6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6" t="s">
        <v>14</v>
      </c>
    </row>
    <row r="4" spans="1:13">
      <c r="A4" s="7">
        <v>1</v>
      </c>
      <c r="B4" s="4" t="s">
        <v>27</v>
      </c>
      <c r="C4" s="4" t="s">
        <v>28</v>
      </c>
      <c r="D4" s="4" t="s">
        <v>29</v>
      </c>
      <c r="E4" s="12" t="s">
        <v>4</v>
      </c>
      <c r="F4" s="4" t="s">
        <v>23</v>
      </c>
      <c r="G4" s="4">
        <v>5</v>
      </c>
      <c r="H4" s="8">
        <f>VLOOKUP(F4,'[1]DHP INTER'!$B$2:$D$103,3,FALSE)</f>
        <v>100</v>
      </c>
      <c r="I4" s="8">
        <v>10</v>
      </c>
      <c r="J4" s="8">
        <v>50</v>
      </c>
      <c r="K4" s="8">
        <v>25</v>
      </c>
      <c r="L4" s="8">
        <f>G4*H4+I4+J4+K4</f>
        <v>585</v>
      </c>
      <c r="M4" s="4" t="s">
        <v>7</v>
      </c>
    </row>
    <row r="5" spans="1:13">
      <c r="A5" s="7">
        <v>2</v>
      </c>
      <c r="B5" s="4" t="s">
        <v>27</v>
      </c>
      <c r="C5" s="4" t="s">
        <v>30</v>
      </c>
      <c r="D5" s="4" t="s">
        <v>31</v>
      </c>
      <c r="E5" s="12" t="s">
        <v>4</v>
      </c>
      <c r="F5" s="4" t="s">
        <v>24</v>
      </c>
      <c r="G5" s="4">
        <v>32</v>
      </c>
      <c r="H5" s="8">
        <f>VLOOKUP(F5,'[1]DHP INTER'!$B$2:$C$108,2,FALSE)</f>
        <v>85</v>
      </c>
      <c r="I5" s="8">
        <v>64</v>
      </c>
      <c r="J5" s="8">
        <v>320</v>
      </c>
      <c r="K5" s="8">
        <v>25</v>
      </c>
      <c r="L5" s="8">
        <f t="shared" ref="L5:L17" si="0">G5*H5+I5+J5+K5</f>
        <v>3129</v>
      </c>
      <c r="M5" s="4" t="s">
        <v>6</v>
      </c>
    </row>
    <row r="6" spans="1:13">
      <c r="A6" s="7">
        <v>3</v>
      </c>
      <c r="B6" s="4" t="s">
        <v>27</v>
      </c>
      <c r="C6" s="4" t="s">
        <v>32</v>
      </c>
      <c r="D6" s="4" t="s">
        <v>33</v>
      </c>
      <c r="E6" s="12" t="s">
        <v>4</v>
      </c>
      <c r="F6" s="4" t="s">
        <v>34</v>
      </c>
      <c r="G6" s="4">
        <v>11</v>
      </c>
      <c r="H6" s="8">
        <f>VLOOKUP(F6,'[1]DHP INTER'!$B$2:$C$108,2,FALSE)</f>
        <v>90</v>
      </c>
      <c r="I6" s="8">
        <v>22</v>
      </c>
      <c r="J6" s="8">
        <v>110</v>
      </c>
      <c r="K6" s="8">
        <v>25</v>
      </c>
      <c r="L6" s="8">
        <f t="shared" si="0"/>
        <v>1147</v>
      </c>
      <c r="M6" s="4" t="s">
        <v>6</v>
      </c>
    </row>
    <row r="7" spans="1:13">
      <c r="A7" s="7">
        <v>4</v>
      </c>
      <c r="B7" s="4" t="s">
        <v>35</v>
      </c>
      <c r="C7" s="4" t="s">
        <v>36</v>
      </c>
      <c r="D7" s="4" t="s">
        <v>37</v>
      </c>
      <c r="E7" s="12" t="s">
        <v>4</v>
      </c>
      <c r="F7" s="4" t="s">
        <v>38</v>
      </c>
      <c r="G7" s="4">
        <v>5</v>
      </c>
      <c r="H7" s="8">
        <f>VLOOKUP(F7,'[1]DHP INTER'!$B$2:$C$108,2,FALSE)</f>
        <v>45</v>
      </c>
      <c r="I7" s="8">
        <v>10</v>
      </c>
      <c r="J7" s="8">
        <v>0</v>
      </c>
      <c r="K7" s="8">
        <v>25</v>
      </c>
      <c r="L7" s="8">
        <f t="shared" si="0"/>
        <v>260</v>
      </c>
      <c r="M7" s="4" t="s">
        <v>6</v>
      </c>
    </row>
    <row r="8" spans="1:13">
      <c r="A8" s="7">
        <v>5</v>
      </c>
      <c r="B8" s="4" t="s">
        <v>39</v>
      </c>
      <c r="C8" s="4" t="s">
        <v>40</v>
      </c>
      <c r="D8" s="4" t="s">
        <v>41</v>
      </c>
      <c r="E8" s="12" t="s">
        <v>4</v>
      </c>
      <c r="F8" s="4" t="s">
        <v>2</v>
      </c>
      <c r="G8" s="4">
        <v>16</v>
      </c>
      <c r="H8" s="8">
        <f>VLOOKUP(F8,'[1]DHP INTER'!$B$2:$C$108,2,FALSE)</f>
        <v>45</v>
      </c>
      <c r="I8" s="8">
        <v>32</v>
      </c>
      <c r="J8" s="8">
        <v>0</v>
      </c>
      <c r="K8" s="8">
        <v>25</v>
      </c>
      <c r="L8" s="8">
        <f t="shared" si="0"/>
        <v>777</v>
      </c>
      <c r="M8" s="4" t="s">
        <v>6</v>
      </c>
    </row>
    <row r="9" spans="1:13">
      <c r="A9" s="7">
        <v>6</v>
      </c>
      <c r="B9" s="4" t="s">
        <v>39</v>
      </c>
      <c r="C9" s="4" t="s">
        <v>42</v>
      </c>
      <c r="D9" s="4" t="s">
        <v>43</v>
      </c>
      <c r="E9" s="12" t="s">
        <v>4</v>
      </c>
      <c r="F9" s="4" t="s">
        <v>21</v>
      </c>
      <c r="G9" s="4">
        <v>5</v>
      </c>
      <c r="H9" s="8">
        <f>VLOOKUP(F9,'[1]DHP INTER'!$B$2:$C$108,2,FALSE)</f>
        <v>70</v>
      </c>
      <c r="I9" s="8">
        <v>10</v>
      </c>
      <c r="J9" s="8">
        <v>50</v>
      </c>
      <c r="K9" s="8">
        <v>25</v>
      </c>
      <c r="L9" s="8">
        <f t="shared" si="0"/>
        <v>435</v>
      </c>
      <c r="M9" s="4" t="s">
        <v>6</v>
      </c>
    </row>
    <row r="10" spans="1:13">
      <c r="A10" s="7">
        <v>7</v>
      </c>
      <c r="B10" s="4" t="s">
        <v>39</v>
      </c>
      <c r="C10" s="4" t="s">
        <v>44</v>
      </c>
      <c r="D10" s="4" t="s">
        <v>45</v>
      </c>
      <c r="E10" s="12" t="s">
        <v>4</v>
      </c>
      <c r="F10" s="4" t="s">
        <v>34</v>
      </c>
      <c r="G10" s="4">
        <v>10</v>
      </c>
      <c r="H10" s="8">
        <f>VLOOKUP(F10,'[1]DHP INTER'!$B$2:$C$108,2,FALSE)</f>
        <v>90</v>
      </c>
      <c r="I10" s="8">
        <v>20</v>
      </c>
      <c r="J10" s="8">
        <v>100</v>
      </c>
      <c r="K10" s="8">
        <v>25</v>
      </c>
      <c r="L10" s="8">
        <f t="shared" si="0"/>
        <v>1045</v>
      </c>
      <c r="M10" s="4" t="s">
        <v>6</v>
      </c>
    </row>
    <row r="11" spans="1:13">
      <c r="A11" s="7">
        <v>8</v>
      </c>
      <c r="B11" s="4" t="s">
        <v>46</v>
      </c>
      <c r="C11" s="4" t="s">
        <v>47</v>
      </c>
      <c r="D11" s="4" t="s">
        <v>48</v>
      </c>
      <c r="E11" s="12" t="s">
        <v>4</v>
      </c>
      <c r="F11" s="4" t="s">
        <v>20</v>
      </c>
      <c r="G11" s="4">
        <v>14</v>
      </c>
      <c r="H11" s="8">
        <f>VLOOKUP(F11,'[1]DHP INTER'!$B$2:$C$108,2,FALSE)</f>
        <v>115</v>
      </c>
      <c r="I11" s="8">
        <v>28</v>
      </c>
      <c r="J11" s="8">
        <v>140</v>
      </c>
      <c r="K11" s="8">
        <v>25</v>
      </c>
      <c r="L11" s="8">
        <f t="shared" si="0"/>
        <v>1803</v>
      </c>
      <c r="M11" s="4" t="s">
        <v>6</v>
      </c>
    </row>
    <row r="12" spans="1:13">
      <c r="A12" s="7">
        <v>9</v>
      </c>
      <c r="B12" s="4" t="s">
        <v>49</v>
      </c>
      <c r="C12" s="4" t="s">
        <v>50</v>
      </c>
      <c r="D12" s="4" t="s">
        <v>51</v>
      </c>
      <c r="E12" s="12" t="s">
        <v>4</v>
      </c>
      <c r="F12" s="4" t="s">
        <v>23</v>
      </c>
      <c r="G12" s="4">
        <v>10</v>
      </c>
      <c r="H12" s="8">
        <f>VLOOKUP(F12,'[1]DHP INTER'!$B$2:$D$103,3,FALSE)</f>
        <v>100</v>
      </c>
      <c r="I12" s="8">
        <v>20</v>
      </c>
      <c r="J12" s="8">
        <v>100</v>
      </c>
      <c r="K12" s="8">
        <v>25</v>
      </c>
      <c r="L12" s="8">
        <f t="shared" si="0"/>
        <v>1145</v>
      </c>
      <c r="M12" s="4" t="s">
        <v>7</v>
      </c>
    </row>
    <row r="13" spans="1:13">
      <c r="A13" s="7">
        <v>10</v>
      </c>
      <c r="B13" s="4" t="s">
        <v>52</v>
      </c>
      <c r="C13" s="4" t="s">
        <v>53</v>
      </c>
      <c r="D13" s="4" t="s">
        <v>54</v>
      </c>
      <c r="E13" s="12" t="s">
        <v>4</v>
      </c>
      <c r="F13" s="4" t="s">
        <v>3</v>
      </c>
      <c r="G13" s="4">
        <v>12</v>
      </c>
      <c r="H13" s="8">
        <f>VLOOKUP(F13,'[1]DHP INTER'!$B$2:$C$108,2,FALSE)</f>
        <v>100</v>
      </c>
      <c r="I13" s="8">
        <v>24</v>
      </c>
      <c r="J13" s="8">
        <v>120</v>
      </c>
      <c r="K13" s="8">
        <v>25</v>
      </c>
      <c r="L13" s="8">
        <f t="shared" si="0"/>
        <v>1369</v>
      </c>
      <c r="M13" s="4" t="s">
        <v>6</v>
      </c>
    </row>
    <row r="14" spans="1:13">
      <c r="A14" s="7">
        <v>11</v>
      </c>
      <c r="B14" s="4" t="s">
        <v>55</v>
      </c>
      <c r="C14" s="4" t="s">
        <v>56</v>
      </c>
      <c r="D14" s="4" t="s">
        <v>57</v>
      </c>
      <c r="E14" s="12" t="s">
        <v>4</v>
      </c>
      <c r="F14" s="4" t="s">
        <v>20</v>
      </c>
      <c r="G14" s="4">
        <v>12</v>
      </c>
      <c r="H14" s="8">
        <f>VLOOKUP(F14,'[1]DHP INTER'!$B$2:$C$108,2,FALSE)</f>
        <v>115</v>
      </c>
      <c r="I14" s="8">
        <v>24</v>
      </c>
      <c r="J14" s="8">
        <v>120</v>
      </c>
      <c r="K14" s="8">
        <v>25</v>
      </c>
      <c r="L14" s="8">
        <f t="shared" si="0"/>
        <v>1549</v>
      </c>
      <c r="M14" s="4" t="s">
        <v>6</v>
      </c>
    </row>
    <row r="15" spans="1:13">
      <c r="A15" s="7">
        <v>12</v>
      </c>
      <c r="B15" s="4" t="s">
        <v>58</v>
      </c>
      <c r="C15" s="4" t="s">
        <v>59</v>
      </c>
      <c r="D15" s="4" t="s">
        <v>60</v>
      </c>
      <c r="E15" s="12" t="s">
        <v>4</v>
      </c>
      <c r="F15" s="4" t="s">
        <v>61</v>
      </c>
      <c r="G15" s="4">
        <v>6</v>
      </c>
      <c r="H15" s="8">
        <f>VLOOKUP(F15,'[1]DHP INTER'!$B$2:$C$108,2,FALSE)</f>
        <v>90</v>
      </c>
      <c r="I15" s="8">
        <v>12</v>
      </c>
      <c r="J15" s="8">
        <v>60</v>
      </c>
      <c r="K15" s="8">
        <v>25</v>
      </c>
      <c r="L15" s="8">
        <f t="shared" si="0"/>
        <v>637</v>
      </c>
      <c r="M15" s="4" t="s">
        <v>6</v>
      </c>
    </row>
    <row r="16" spans="1:13">
      <c r="A16" s="7">
        <v>13</v>
      </c>
      <c r="B16" s="4" t="s">
        <v>62</v>
      </c>
      <c r="C16" s="4" t="s">
        <v>63</v>
      </c>
      <c r="D16" s="4" t="s">
        <v>64</v>
      </c>
      <c r="E16" s="12" t="s">
        <v>4</v>
      </c>
      <c r="F16" s="4" t="s">
        <v>25</v>
      </c>
      <c r="G16" s="4">
        <v>6</v>
      </c>
      <c r="H16" s="8">
        <f>VLOOKUP(F16,'[1]DHP INTER'!$B$2:$C$108,2,FALSE)</f>
        <v>45</v>
      </c>
      <c r="I16" s="8">
        <v>12</v>
      </c>
      <c r="J16" s="8">
        <v>0</v>
      </c>
      <c r="K16" s="8">
        <v>25</v>
      </c>
      <c r="L16" s="8">
        <f t="shared" si="0"/>
        <v>307</v>
      </c>
      <c r="M16" s="4" t="s">
        <v>6</v>
      </c>
    </row>
    <row r="17" spans="1:13">
      <c r="A17" s="7">
        <v>14</v>
      </c>
      <c r="B17" s="4" t="s">
        <v>65</v>
      </c>
      <c r="C17" s="4" t="s">
        <v>66</v>
      </c>
      <c r="D17" s="4" t="s">
        <v>67</v>
      </c>
      <c r="E17" s="12" t="s">
        <v>4</v>
      </c>
      <c r="F17" s="4" t="s">
        <v>68</v>
      </c>
      <c r="G17" s="4">
        <v>16</v>
      </c>
      <c r="H17" s="8">
        <f>VLOOKUP(F17,'[1]DHP INTER'!$B$2:$C$108,2,FALSE)</f>
        <v>45</v>
      </c>
      <c r="I17" s="8">
        <v>32</v>
      </c>
      <c r="J17" s="8">
        <v>0</v>
      </c>
      <c r="K17" s="8">
        <v>25</v>
      </c>
      <c r="L17" s="8">
        <f t="shared" si="0"/>
        <v>777</v>
      </c>
      <c r="M17" s="4" t="s">
        <v>6</v>
      </c>
    </row>
    <row r="18" spans="1:13">
      <c r="A18" s="23" t="s">
        <v>69</v>
      </c>
      <c r="B18" s="24"/>
      <c r="C18" s="24"/>
      <c r="D18" s="24"/>
      <c r="E18" s="24"/>
      <c r="F18" s="24"/>
      <c r="G18" s="24"/>
      <c r="H18" s="24"/>
      <c r="I18" s="24"/>
      <c r="J18" s="24"/>
      <c r="K18" s="25"/>
      <c r="L18" s="9">
        <f>SUM(L4:L17)</f>
        <v>14965</v>
      </c>
      <c r="M18" s="13"/>
    </row>
    <row r="19" spans="1:13">
      <c r="A19" s="10"/>
      <c r="B19"/>
      <c r="C19"/>
      <c r="D19"/>
      <c r="E19"/>
      <c r="F19"/>
      <c r="G19" s="6">
        <f>SUM(G4:G17)</f>
        <v>160</v>
      </c>
      <c r="H19" s="11"/>
      <c r="I19" s="11"/>
      <c r="J19" s="11"/>
      <c r="K19" s="11"/>
      <c r="L19" s="11"/>
      <c r="M19"/>
    </row>
    <row r="20" spans="1:13" s="3" customFormat="1" ht="30" customHeight="1">
      <c r="A20" s="14" t="s">
        <v>26</v>
      </c>
      <c r="B20" s="14"/>
      <c r="C20" s="14"/>
      <c r="D20" s="14"/>
      <c r="E20" s="14"/>
      <c r="F20" s="14"/>
      <c r="G20" s="14"/>
      <c r="H20" s="15"/>
      <c r="I20" s="15"/>
      <c r="J20" s="15"/>
      <c r="K20" s="15"/>
      <c r="L20" s="15"/>
    </row>
    <row r="21" spans="1:13" s="3" customFormat="1" ht="30" customHeight="1">
      <c r="A21" s="14" t="s">
        <v>1</v>
      </c>
      <c r="B21" s="14"/>
      <c r="C21" s="14"/>
      <c r="D21" s="14"/>
      <c r="E21" s="14"/>
      <c r="F21" s="14"/>
      <c r="G21" s="14"/>
      <c r="H21" s="15"/>
      <c r="I21" s="15"/>
      <c r="J21" s="15"/>
      <c r="K21" s="15"/>
      <c r="L21" s="15"/>
    </row>
  </sheetData>
  <sortState ref="B4:M30">
    <sortCondition ref="B4"/>
  </sortState>
  <mergeCells count="7">
    <mergeCell ref="A20:L20"/>
    <mergeCell ref="A21:L21"/>
    <mergeCell ref="A1:H1"/>
    <mergeCell ref="A2:H2"/>
    <mergeCell ref="I1:L1"/>
    <mergeCell ref="I2:L2"/>
    <mergeCell ref="A18:K18"/>
  </mergeCells>
  <pageMargins left="0.23622047244094491" right="0.15748031496062992" top="0.74803149606299213" bottom="0.74803149606299213" header="0.31496062992125984" footer="0.31496062992125984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2025-03-09T09:04:25Z</cp:lastPrinted>
  <dcterms:created xsi:type="dcterms:W3CDTF">2024-10-08T06:53:49Z</dcterms:created>
  <dcterms:modified xsi:type="dcterms:W3CDTF">2025-03-20T15:17:09Z</dcterms:modified>
</cp:coreProperties>
</file>