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4" r:id="rId2"/>
  </sheets>
  <definedNames>
    <definedName name="_xlnm._FilterDatabase" localSheetId="0" hidden="1">Sheet1!$A$8:$N$344</definedName>
    <definedName name="_xlnm.Print_Titles" localSheetId="0">Sheet1!$8:$8</definedName>
  </definedNames>
  <calcPr calcId="144525"/>
</workbook>
</file>

<file path=xl/calcChain.xml><?xml version="1.0" encoding="utf-8"?>
<calcChain xmlns="http://schemas.openxmlformats.org/spreadsheetml/2006/main">
  <c r="J343" i="1" l="1"/>
  <c r="I343" i="1"/>
  <c r="H343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L9" i="1"/>
  <c r="L342" i="1" s="1"/>
</calcChain>
</file>

<file path=xl/sharedStrings.xml><?xml version="1.0" encoding="utf-8"?>
<sst xmlns="http://schemas.openxmlformats.org/spreadsheetml/2006/main" count="2349" uniqueCount="977">
  <si>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</si>
  <si>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</si>
  <si>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</si>
  <si>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</si>
  <si>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</si>
  <si>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</si>
  <si>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</si>
  <si>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</si>
  <si>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</si>
  <si>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</si>
  <si>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</si>
  <si>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</si>
  <si>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</si>
  <si>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</si>
  <si>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</si>
  <si>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</si>
  <si>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</si>
  <si>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CHARGED WEIGHT</t>
  </si>
  <si>
    <t>REMARKS</t>
  </si>
  <si>
    <t>GST to be paid by Consignor under Reverse Charge Mechanism (RCM) as per GST</t>
  </si>
  <si>
    <t>DISTRICT</t>
  </si>
  <si>
    <t>INV. NO.</t>
  </si>
  <si>
    <t>ACTUAL WEIGHT</t>
  </si>
  <si>
    <t>MONTH   : JANUARY, 2026</t>
  </si>
  <si>
    <t>INVOICE DATE : 31/01/2026</t>
  </si>
  <si>
    <t>02/1/2026</t>
  </si>
  <si>
    <t>SP3382</t>
  </si>
  <si>
    <t>15502</t>
  </si>
  <si>
    <t>CTC</t>
  </si>
  <si>
    <t>ROURKELA</t>
  </si>
  <si>
    <t>SUNDARGARH</t>
  </si>
  <si>
    <t>HINDUSTAN HARDWARE STORE</t>
  </si>
  <si>
    <t>SP3383</t>
  </si>
  <si>
    <t>5492/549/638</t>
  </si>
  <si>
    <t>PARJANG</t>
  </si>
  <si>
    <t>DHENKANAL</t>
  </si>
  <si>
    <t>REBATI AGENCY</t>
  </si>
  <si>
    <t>SP3384</t>
  </si>
  <si>
    <t>5481</t>
  </si>
  <si>
    <t>MERAMUNDALI</t>
  </si>
  <si>
    <t>KALIA ENTERPRISES</t>
  </si>
  <si>
    <t>SP3385</t>
  </si>
  <si>
    <t>KUJANG</t>
  </si>
  <si>
    <t>JAGATSINGHPUR</t>
  </si>
  <si>
    <t>SAHOO HARDWARE &amp; PAINTS</t>
  </si>
  <si>
    <t>SP3386</t>
  </si>
  <si>
    <t>15467</t>
  </si>
  <si>
    <t>BURLA</t>
  </si>
  <si>
    <t>SAMBALPUR</t>
  </si>
  <si>
    <t>SAI HARDWARE</t>
  </si>
  <si>
    <t>SP3387</t>
  </si>
  <si>
    <t>15487/488/ 489/747</t>
  </si>
  <si>
    <t>BOINDA</t>
  </si>
  <si>
    <t>ANGUL</t>
  </si>
  <si>
    <t>SWASTIK ENTERPRISES</t>
  </si>
  <si>
    <t>SP3388</t>
  </si>
  <si>
    <t>15494/469</t>
  </si>
  <si>
    <t>BALASORE</t>
  </si>
  <si>
    <t>MOTI ENTERPRISES</t>
  </si>
  <si>
    <t>SP3389</t>
  </si>
  <si>
    <t>15471</t>
  </si>
  <si>
    <t>DUNGURA</t>
  </si>
  <si>
    <t>SUKANTI TRADERS</t>
  </si>
  <si>
    <t>SP3390</t>
  </si>
  <si>
    <t>15473</t>
  </si>
  <si>
    <t>BARIPADA</t>
  </si>
  <si>
    <t>MAYURBHANJ</t>
  </si>
  <si>
    <t>SRIKRUSHNA COMMERCIAL</t>
  </si>
  <si>
    <t>SP3391</t>
  </si>
  <si>
    <t>15472/475</t>
  </si>
  <si>
    <t>MAA SAROJINI HARDWARE</t>
  </si>
  <si>
    <t>SP3392</t>
  </si>
  <si>
    <t>5508</t>
  </si>
  <si>
    <t>GITANJALI ENTERPRISES</t>
  </si>
  <si>
    <t>SP3393</t>
  </si>
  <si>
    <t>5503</t>
  </si>
  <si>
    <t>TALCHER</t>
  </si>
  <si>
    <t xml:space="preserve">AGARWAL ENTERPRISES </t>
  </si>
  <si>
    <t>SP3394</t>
  </si>
  <si>
    <t>5490</t>
  </si>
  <si>
    <t>CHANDOL</t>
  </si>
  <si>
    <t>KENDRAPARA</t>
  </si>
  <si>
    <t xml:space="preserve">BISWAL INFRASTRUCTURE </t>
  </si>
  <si>
    <t>SP3395</t>
  </si>
  <si>
    <t>4222515507</t>
  </si>
  <si>
    <t>BHUBAN</t>
  </si>
  <si>
    <t>BARIK AND SONS</t>
  </si>
  <si>
    <t>SP3396</t>
  </si>
  <si>
    <t>5465</t>
  </si>
  <si>
    <t>BANKI</t>
  </si>
  <si>
    <t>CUTTACK</t>
  </si>
  <si>
    <t>BEHERA HARDWARE AND PAINTS</t>
  </si>
  <si>
    <t>SP3398</t>
  </si>
  <si>
    <t>15434</t>
  </si>
  <si>
    <t>KAKHADI</t>
  </si>
  <si>
    <t>BABUNA BABU</t>
  </si>
  <si>
    <t>SP3399</t>
  </si>
  <si>
    <t>15462</t>
  </si>
  <si>
    <t>BUGUDA</t>
  </si>
  <si>
    <t>GANJAM</t>
  </si>
  <si>
    <t>DASH HARDWARE STORE</t>
  </si>
  <si>
    <t>SP3400</t>
  </si>
  <si>
    <t>15418/155</t>
  </si>
  <si>
    <t>BALUGAON</t>
  </si>
  <si>
    <t>KHORDHA</t>
  </si>
  <si>
    <t>SENAPATI INTERIOUS AND PAINTS</t>
  </si>
  <si>
    <t>SP3401</t>
  </si>
  <si>
    <t>15498</t>
  </si>
  <si>
    <t>KODALA</t>
  </si>
  <si>
    <t>ACHINTA KOTHI</t>
  </si>
  <si>
    <t>SP3402</t>
  </si>
  <si>
    <t>1461/460/344</t>
  </si>
  <si>
    <t>BALIPADAR</t>
  </si>
  <si>
    <t>UTKAL HARDWAER STORE</t>
  </si>
  <si>
    <t>SP3403</t>
  </si>
  <si>
    <t>15410/402/403</t>
  </si>
  <si>
    <t>ASKA</t>
  </si>
  <si>
    <t>NEW BALAJI ENTERPRISES</t>
  </si>
  <si>
    <t>SP3404</t>
  </si>
  <si>
    <t>15422/423</t>
  </si>
  <si>
    <t>BERHAMPUR</t>
  </si>
  <si>
    <t>SUBUDHI HARDWARE</t>
  </si>
  <si>
    <t>SP3405</t>
  </si>
  <si>
    <t>154973063</t>
  </si>
  <si>
    <t>RAJLAXMI TRADERS</t>
  </si>
  <si>
    <t>SP3406</t>
  </si>
  <si>
    <t>15499/500/ 501/504</t>
  </si>
  <si>
    <t>SARANA (JAGATSINGHPUR)</t>
  </si>
  <si>
    <t>P K HARDWARE AND PAINTS</t>
  </si>
  <si>
    <t>SP3407</t>
  </si>
  <si>
    <t>15516</t>
  </si>
  <si>
    <t>JINDAL STEEL AND POWER LTD</t>
  </si>
  <si>
    <t>SP3408</t>
  </si>
  <si>
    <t>BARGARH</t>
  </si>
  <si>
    <t>S H COLOUR WORLD</t>
  </si>
  <si>
    <t>03/1/2026</t>
  </si>
  <si>
    <t>SP3409</t>
  </si>
  <si>
    <t>15523</t>
  </si>
  <si>
    <t>SUDHA PAINTS</t>
  </si>
  <si>
    <t>SP3410</t>
  </si>
  <si>
    <t>15435</t>
  </si>
  <si>
    <t>SP3411</t>
  </si>
  <si>
    <t>5525</t>
  </si>
  <si>
    <t>SRC COMPANY INFRA PVT LTD</t>
  </si>
  <si>
    <t>SP3412</t>
  </si>
  <si>
    <t>14833</t>
  </si>
  <si>
    <t>BOLANGIR</t>
  </si>
  <si>
    <t>BALANGIR</t>
  </si>
  <si>
    <t>SP3413</t>
  </si>
  <si>
    <t>5158</t>
  </si>
  <si>
    <t>HALDI</t>
  </si>
  <si>
    <t>ANNAPURNA AGENCY</t>
  </si>
  <si>
    <t>SP3414</t>
  </si>
  <si>
    <t>12764</t>
  </si>
  <si>
    <t>JHARSUGUDA</t>
  </si>
  <si>
    <t>LAB EQUIPMENT AND CHEMICALS</t>
  </si>
  <si>
    <t>SP3415</t>
  </si>
  <si>
    <t>JINDAL STEEL ODISHA LTD</t>
  </si>
  <si>
    <t>SP3416</t>
  </si>
  <si>
    <t>15474</t>
  </si>
  <si>
    <t>BHUBANESWAR</t>
  </si>
  <si>
    <t>MAA SANITARY PLACE</t>
  </si>
  <si>
    <t>SP3417</t>
  </si>
  <si>
    <t>15346/480</t>
  </si>
  <si>
    <t>BALIKUDA (CUTTACK)</t>
  </si>
  <si>
    <t>SUNITA TRADERS</t>
  </si>
  <si>
    <t>SP3418</t>
  </si>
  <si>
    <t>15529</t>
  </si>
  <si>
    <t>STEEL CO</t>
  </si>
  <si>
    <t>SP3419</t>
  </si>
  <si>
    <t>15526/528</t>
  </si>
  <si>
    <t>SP3420</t>
  </si>
  <si>
    <t>15524</t>
  </si>
  <si>
    <t>JAGATPUR</t>
  </si>
  <si>
    <t>H H ENTERPRISES</t>
  </si>
  <si>
    <t>SP3421</t>
  </si>
  <si>
    <t>15409/513</t>
  </si>
  <si>
    <t>LAPANGA (PANDLOI)</t>
  </si>
  <si>
    <t>STAR METAL WORKS PVT LTD</t>
  </si>
  <si>
    <t>SP3422</t>
  </si>
  <si>
    <t>SATNARAYAN JHUNJHUNWALA</t>
  </si>
  <si>
    <t>05/1/2026</t>
  </si>
  <si>
    <t>SP3423</t>
  </si>
  <si>
    <t>15506/505/ 90064/103</t>
  </si>
  <si>
    <t>PAINTS POINTS</t>
  </si>
  <si>
    <t>SP3424</t>
  </si>
  <si>
    <t>15541/542/ 543/376</t>
  </si>
  <si>
    <t>SHREE TRADERS</t>
  </si>
  <si>
    <t>SP3425</t>
  </si>
  <si>
    <t>NIRMAL RAJ PAINTS</t>
  </si>
  <si>
    <t>SP3426</t>
  </si>
  <si>
    <t>TARA TARINI TRADERS</t>
  </si>
  <si>
    <t>SP3427</t>
  </si>
  <si>
    <t>15549/546</t>
  </si>
  <si>
    <t>BABU ENTERPRISES</t>
  </si>
  <si>
    <t>SP3428</t>
  </si>
  <si>
    <t>15411/412/491</t>
  </si>
  <si>
    <t>CHANDAN STORE</t>
  </si>
  <si>
    <t>SP3429</t>
  </si>
  <si>
    <t>15537/527</t>
  </si>
  <si>
    <t>SP3430</t>
  </si>
  <si>
    <t>15544/15544/ 605</t>
  </si>
  <si>
    <t>SP3431</t>
  </si>
  <si>
    <t>15430/416</t>
  </si>
  <si>
    <t>RAMBHA</t>
  </si>
  <si>
    <t>ARANPURNA BHANDAR</t>
  </si>
  <si>
    <t>SP3432</t>
  </si>
  <si>
    <t>NO COMMERCIAL GOODS</t>
  </si>
  <si>
    <t>SARBESWAR PANDA</t>
  </si>
  <si>
    <t>06/1/2026</t>
  </si>
  <si>
    <t>SP3433</t>
  </si>
  <si>
    <t>TIKIRI</t>
  </si>
  <si>
    <t>RAYAGADA</t>
  </si>
  <si>
    <t>SARADA HARDWARE</t>
  </si>
  <si>
    <t>SP3434</t>
  </si>
  <si>
    <t>15548</t>
  </si>
  <si>
    <t>NABARANGPUR</t>
  </si>
  <si>
    <t>KRISHNA HARDWARE</t>
  </si>
  <si>
    <t>SP3435</t>
  </si>
  <si>
    <t>5536/535/ 534/533</t>
  </si>
  <si>
    <t>SP3436</t>
  </si>
  <si>
    <t>14633/627</t>
  </si>
  <si>
    <t>RUCHIKA PLY AD DOORS</t>
  </si>
  <si>
    <t>SP3437</t>
  </si>
  <si>
    <t>15547</t>
  </si>
  <si>
    <t>D D ENTERPRISES</t>
  </si>
  <si>
    <t>SP3438</t>
  </si>
  <si>
    <t>VAISHALI HARDWARE</t>
  </si>
  <si>
    <t>SP3439</t>
  </si>
  <si>
    <t>15383</t>
  </si>
  <si>
    <t>AGARWAL BROTHER</t>
  </si>
  <si>
    <t>SP3440</t>
  </si>
  <si>
    <t>15294</t>
  </si>
  <si>
    <t>MANIJANGA</t>
  </si>
  <si>
    <t>BISWANATH TRADERS</t>
  </si>
  <si>
    <t>SP3441</t>
  </si>
  <si>
    <t>15550/554</t>
  </si>
  <si>
    <t>JALESWAR</t>
  </si>
  <si>
    <t>G P PAINTS</t>
  </si>
  <si>
    <t>SP3442</t>
  </si>
  <si>
    <t>15421</t>
  </si>
  <si>
    <t>BALIAPAL</t>
  </si>
  <si>
    <t>DEBA PAINTS AND MAA LAXMI PAINTS</t>
  </si>
  <si>
    <t>SP3443</t>
  </si>
  <si>
    <t>15330</t>
  </si>
  <si>
    <t>DUBURI</t>
  </si>
  <si>
    <t xml:space="preserve">	JAJPUR</t>
  </si>
  <si>
    <t>RAY ENGINEERING PVT LTD</t>
  </si>
  <si>
    <t>SP3444</t>
  </si>
  <si>
    <t>15551</t>
  </si>
  <si>
    <t>SP3445</t>
  </si>
  <si>
    <t>15553</t>
  </si>
  <si>
    <t>SP3446</t>
  </si>
  <si>
    <t>12768</t>
  </si>
  <si>
    <t>TEXCEL ENGINEARING PVT LTD</t>
  </si>
  <si>
    <t>07/1/2026</t>
  </si>
  <si>
    <t>SP3447</t>
  </si>
  <si>
    <t>5559</t>
  </si>
  <si>
    <t>BHAGABATI PAINTS</t>
  </si>
  <si>
    <t>SP3448</t>
  </si>
  <si>
    <t>1548/5574</t>
  </si>
  <si>
    <t>SP3449</t>
  </si>
  <si>
    <t>MUNDULI</t>
  </si>
  <si>
    <t>BISHNU PRIYA ENTERPRISERS</t>
  </si>
  <si>
    <t>SP3450</t>
  </si>
  <si>
    <t>MAA NARAYANI PAINTS</t>
  </si>
  <si>
    <t>SP3451</t>
  </si>
  <si>
    <t>3088</t>
  </si>
  <si>
    <t>ATHAGARH</t>
  </si>
  <si>
    <t>JAY SANKAR HARDWARE AND PAINTS</t>
  </si>
  <si>
    <t>SP3452</t>
  </si>
  <si>
    <t>3095</t>
  </si>
  <si>
    <t>BRAHMABARADA</t>
  </si>
  <si>
    <t>SRIRAM PAINTS</t>
  </si>
  <si>
    <t>SP3453</t>
  </si>
  <si>
    <t>5562/557/528</t>
  </si>
  <si>
    <t>KUCHINDA</t>
  </si>
  <si>
    <t>GANAPATI TRADERS</t>
  </si>
  <si>
    <t>SP3454</t>
  </si>
  <si>
    <t>15576</t>
  </si>
  <si>
    <t>NAYAGARH</t>
  </si>
  <si>
    <t>NAYAK STORE</t>
  </si>
  <si>
    <t>SP3455</t>
  </si>
  <si>
    <t>5552</t>
  </si>
  <si>
    <t>ERSAMA</t>
  </si>
  <si>
    <t>DURGA HARDWARE AND SANITARY</t>
  </si>
  <si>
    <t>SP3456</t>
  </si>
  <si>
    <t>15579</t>
  </si>
  <si>
    <t>SP3457</t>
  </si>
  <si>
    <t>15580</t>
  </si>
  <si>
    <t>BASANTI SALES</t>
  </si>
  <si>
    <t>SP3458</t>
  </si>
  <si>
    <t>15555/556</t>
  </si>
  <si>
    <t>ANAND ENTERPRISES</t>
  </si>
  <si>
    <t>SP3459</t>
  </si>
  <si>
    <t>15577</t>
  </si>
  <si>
    <t>08/1/2026</t>
  </si>
  <si>
    <t>SP3460</t>
  </si>
  <si>
    <t>3126</t>
  </si>
  <si>
    <t>MANGALPUR</t>
  </si>
  <si>
    <t>GHANASHYAM SAHOO</t>
  </si>
  <si>
    <t>SP3461</t>
  </si>
  <si>
    <t>3124</t>
  </si>
  <si>
    <t>SP3462</t>
  </si>
  <si>
    <t>12810</t>
  </si>
  <si>
    <t>SP3463</t>
  </si>
  <si>
    <t>5593</t>
  </si>
  <si>
    <t>SEEMA HARDWARE  MILL STORE</t>
  </si>
  <si>
    <t>SP3464</t>
  </si>
  <si>
    <t>3118</t>
  </si>
  <si>
    <t>SP3465</t>
  </si>
  <si>
    <t>15603</t>
  </si>
  <si>
    <t>SP3466</t>
  </si>
  <si>
    <t>15583</t>
  </si>
  <si>
    <t>JHUMPURA</t>
  </si>
  <si>
    <t>KEONJHAR</t>
  </si>
  <si>
    <t>KASHVLI INTERNATIONAL PVT LTD</t>
  </si>
  <si>
    <t>SP3467</t>
  </si>
  <si>
    <t>5586/5585/ 5584/5581</t>
  </si>
  <si>
    <t>GODIBANDHA</t>
  </si>
  <si>
    <t>COLOURS BAZAR</t>
  </si>
  <si>
    <t>SP3468</t>
  </si>
  <si>
    <t>15601</t>
  </si>
  <si>
    <t>CHANDPUR</t>
  </si>
  <si>
    <t>MAHAVIR PAINTS  WEIGHING SYSTEMS</t>
  </si>
  <si>
    <t>SP3469</t>
  </si>
  <si>
    <t>15569</t>
  </si>
  <si>
    <t>SP3470</t>
  </si>
  <si>
    <t>15575</t>
  </si>
  <si>
    <t>SP3471</t>
  </si>
  <si>
    <t>3130</t>
  </si>
  <si>
    <t>SP3472</t>
  </si>
  <si>
    <t>15598/578</t>
  </si>
  <si>
    <t>SP3473</t>
  </si>
  <si>
    <t>BHATIMUNDA</t>
  </si>
  <si>
    <t>MAHABIR TRADERS</t>
  </si>
  <si>
    <t>SP3475</t>
  </si>
  <si>
    <t>15604/605/606</t>
  </si>
  <si>
    <t>DEHURY TRADERS</t>
  </si>
  <si>
    <t>SP3476</t>
  </si>
  <si>
    <t>15602</t>
  </si>
  <si>
    <t>SP3477</t>
  </si>
  <si>
    <t>15613</t>
  </si>
  <si>
    <t>SP3478</t>
  </si>
  <si>
    <t>SP3479</t>
  </si>
  <si>
    <t>PADMAPUR GUNUPUR</t>
  </si>
  <si>
    <t>NEW MAHAVEER AGENCY</t>
  </si>
  <si>
    <t>SP3480</t>
  </si>
  <si>
    <t>SP3481</t>
  </si>
  <si>
    <t>15612</t>
  </si>
  <si>
    <t>SP3482</t>
  </si>
  <si>
    <t>15589</t>
  </si>
  <si>
    <t>GRACE TURNKEY PROJECT PVT LTD</t>
  </si>
  <si>
    <t>SP3483</t>
  </si>
  <si>
    <t>09/1/2026</t>
  </si>
  <si>
    <t>SP3484</t>
  </si>
  <si>
    <t>15621</t>
  </si>
  <si>
    <t>MAHALAXMI PAINTS AND HARDWARE</t>
  </si>
  <si>
    <t>SP3485</t>
  </si>
  <si>
    <t>90805</t>
  </si>
  <si>
    <t>JAJPUR</t>
  </si>
  <si>
    <t>JINDAL STAINLESS LTD</t>
  </si>
  <si>
    <t>SP3486</t>
  </si>
  <si>
    <t>5628</t>
  </si>
  <si>
    <t>SP3487</t>
  </si>
  <si>
    <t>4829</t>
  </si>
  <si>
    <t>SP3489</t>
  </si>
  <si>
    <t>90739</t>
  </si>
  <si>
    <t>JINDAL STEEL LTD</t>
  </si>
  <si>
    <t>SP3490</t>
  </si>
  <si>
    <t>90740/721/804</t>
  </si>
  <si>
    <t>SP3491</t>
  </si>
  <si>
    <t>5618/626/625</t>
  </si>
  <si>
    <t>JODA</t>
  </si>
  <si>
    <t>BISWAKARMA HARDWARE</t>
  </si>
  <si>
    <t>SP3492</t>
  </si>
  <si>
    <t>5347</t>
  </si>
  <si>
    <t>MALKANGIRI</t>
  </si>
  <si>
    <t>BHANWARLAL DALICHAND SURANA AND CO.</t>
  </si>
  <si>
    <t>12/1/2026</t>
  </si>
  <si>
    <t>SP3493</t>
  </si>
  <si>
    <t>13635</t>
  </si>
  <si>
    <t>SP3494</t>
  </si>
  <si>
    <t>5328</t>
  </si>
  <si>
    <t>TARBHA</t>
  </si>
  <si>
    <t>SONEPUR</t>
  </si>
  <si>
    <t>SURYA HARDWARE STORE</t>
  </si>
  <si>
    <t>SP3495</t>
  </si>
  <si>
    <t>5630</t>
  </si>
  <si>
    <t>SP3496</t>
  </si>
  <si>
    <t>15631</t>
  </si>
  <si>
    <t>SP3497</t>
  </si>
  <si>
    <t>3140</t>
  </si>
  <si>
    <t>SP3498</t>
  </si>
  <si>
    <t>15634</t>
  </si>
  <si>
    <t xml:space="preserve">MAHALAXMI ENTERPRISE </t>
  </si>
  <si>
    <t>SP3499</t>
  </si>
  <si>
    <t>90741/718</t>
  </si>
  <si>
    <t>SP3500</t>
  </si>
  <si>
    <t>SP3501</t>
  </si>
  <si>
    <t>RUNGTA MINES LTD</t>
  </si>
  <si>
    <t>SP3502</t>
  </si>
  <si>
    <t>15519/520</t>
  </si>
  <si>
    <t>LAPANGA</t>
  </si>
  <si>
    <t>SHYAM METALLICS AND ENERGY LTD</t>
  </si>
  <si>
    <t>SP3503</t>
  </si>
  <si>
    <t>15640/436</t>
  </si>
  <si>
    <t>SP3504</t>
  </si>
  <si>
    <t>15647</t>
  </si>
  <si>
    <t>SRI KRUSHNA AGENCY</t>
  </si>
  <si>
    <t>SP3505</t>
  </si>
  <si>
    <t>15650</t>
  </si>
  <si>
    <t>BHADRAK</t>
  </si>
  <si>
    <t>NANDI COLOUR MART</t>
  </si>
  <si>
    <t>SP3506</t>
  </si>
  <si>
    <t>15648</t>
  </si>
  <si>
    <t>SP3507</t>
  </si>
  <si>
    <t>15651/652</t>
  </si>
  <si>
    <t>KUMARSINGA</t>
  </si>
  <si>
    <t>PANKAJ TRADERS</t>
  </si>
  <si>
    <t>SP3508</t>
  </si>
  <si>
    <t>15637/644</t>
  </si>
  <si>
    <t>UTKAL HARDWARE STORE</t>
  </si>
  <si>
    <t>SP3509</t>
  </si>
  <si>
    <t>15641/642</t>
  </si>
  <si>
    <t>13/1/2026</t>
  </si>
  <si>
    <t>SP3510</t>
  </si>
  <si>
    <t>15672</t>
  </si>
  <si>
    <t>SP3511</t>
  </si>
  <si>
    <t>15669/670</t>
  </si>
  <si>
    <t>BANAMALIPUR</t>
  </si>
  <si>
    <t>OMM SAI TRADERS</t>
  </si>
  <si>
    <t>SP3512</t>
  </si>
  <si>
    <t>5673</t>
  </si>
  <si>
    <t>SP3513</t>
  </si>
  <si>
    <t>15674</t>
  </si>
  <si>
    <t>SP3514</t>
  </si>
  <si>
    <t>15659</t>
  </si>
  <si>
    <t>SP3516</t>
  </si>
  <si>
    <t>15632/633</t>
  </si>
  <si>
    <t>BANPUR</t>
  </si>
  <si>
    <t>SENAPATI ENTERPRISES</t>
  </si>
  <si>
    <t>SP3517</t>
  </si>
  <si>
    <t>15665/668</t>
  </si>
  <si>
    <t>SP3518</t>
  </si>
  <si>
    <t>15236</t>
  </si>
  <si>
    <t>SP3519</t>
  </si>
  <si>
    <t>15636</t>
  </si>
  <si>
    <t>SP3520</t>
  </si>
  <si>
    <t>15643</t>
  </si>
  <si>
    <t>ABHAS PANIGRAHI</t>
  </si>
  <si>
    <t>SP3521</t>
  </si>
  <si>
    <t>15638/639</t>
  </si>
  <si>
    <t>SP3522</t>
  </si>
  <si>
    <t>15664</t>
  </si>
  <si>
    <t>LAXMI HARDWARE</t>
  </si>
  <si>
    <t>SP3523</t>
  </si>
  <si>
    <t>14/1/2026</t>
  </si>
  <si>
    <t>SP3524</t>
  </si>
  <si>
    <t>5679</t>
  </si>
  <si>
    <t>JAJPUR TOWN</t>
  </si>
  <si>
    <t>SURAJ SALES</t>
  </si>
  <si>
    <t>SP3525</t>
  </si>
  <si>
    <t>15677</t>
  </si>
  <si>
    <t>SP3526</t>
  </si>
  <si>
    <t>5681/680</t>
  </si>
  <si>
    <t>SP3527</t>
  </si>
  <si>
    <t>5682</t>
  </si>
  <si>
    <t>SP3528</t>
  </si>
  <si>
    <t>5688/689/683</t>
  </si>
  <si>
    <t>SP3529</t>
  </si>
  <si>
    <t>15686</t>
  </si>
  <si>
    <t>SP3530</t>
  </si>
  <si>
    <t>15684</t>
  </si>
  <si>
    <t>SP3531</t>
  </si>
  <si>
    <t>15671/653/654/ 655/656/658/ 660/661</t>
  </si>
  <si>
    <t>SHIVANI PAINTS</t>
  </si>
  <si>
    <t>SP3532</t>
  </si>
  <si>
    <t>SP3533</t>
  </si>
  <si>
    <t>828</t>
  </si>
  <si>
    <t>SP3534</t>
  </si>
  <si>
    <t>90820/720/524</t>
  </si>
  <si>
    <t>SP3535</t>
  </si>
  <si>
    <t>90819</t>
  </si>
  <si>
    <t>SP3536</t>
  </si>
  <si>
    <t>15470/693</t>
  </si>
  <si>
    <t>SP3537</t>
  </si>
  <si>
    <t>14839</t>
  </si>
  <si>
    <t>JINDAL COKO LIMITED</t>
  </si>
  <si>
    <t>15/1/2026</t>
  </si>
  <si>
    <t>SP3538</t>
  </si>
  <si>
    <t>5708</t>
  </si>
  <si>
    <t>SP3539</t>
  </si>
  <si>
    <t>JAJPUR ROAD</t>
  </si>
  <si>
    <t>MOHANTY AND SONS</t>
  </si>
  <si>
    <t>SP3540</t>
  </si>
  <si>
    <t>5696/699</t>
  </si>
  <si>
    <t>SP3541</t>
  </si>
  <si>
    <t>15719</t>
  </si>
  <si>
    <t>BAHADA</t>
  </si>
  <si>
    <t>SAI SANITARY PAINTS AND TILES</t>
  </si>
  <si>
    <t>SP3542</t>
  </si>
  <si>
    <t>15720/716/717</t>
  </si>
  <si>
    <t>SP3543</t>
  </si>
  <si>
    <t>15695/697/698</t>
  </si>
  <si>
    <t xml:space="preserve">K G N TRADERS  </t>
  </si>
  <si>
    <t>SP3544</t>
  </si>
  <si>
    <t>15703</t>
  </si>
  <si>
    <t xml:space="preserve">ARNAV TRADING COMPANY </t>
  </si>
  <si>
    <t>SP3545</t>
  </si>
  <si>
    <t>4222515712/713</t>
  </si>
  <si>
    <t>SP3546</t>
  </si>
  <si>
    <t>15714</t>
  </si>
  <si>
    <t>SP3547</t>
  </si>
  <si>
    <t>5723</t>
  </si>
  <si>
    <t>SP3548</t>
  </si>
  <si>
    <t>5339</t>
  </si>
  <si>
    <t>BIRAMAHARAJPUR</t>
  </si>
  <si>
    <t xml:space="preserve">BALAJI STEEL </t>
  </si>
  <si>
    <t>SP3549</t>
  </si>
  <si>
    <t>15722</t>
  </si>
  <si>
    <t>SP3550</t>
  </si>
  <si>
    <t>90744</t>
  </si>
  <si>
    <t>SP3551</t>
  </si>
  <si>
    <t>90748</t>
  </si>
  <si>
    <t>16/1/2026</t>
  </si>
  <si>
    <t>SP3552</t>
  </si>
  <si>
    <t>5731</t>
  </si>
  <si>
    <t>SP3553</t>
  </si>
  <si>
    <t>5728</t>
  </si>
  <si>
    <t>SP3554</t>
  </si>
  <si>
    <t>90738</t>
  </si>
  <si>
    <t>SP3555</t>
  </si>
  <si>
    <t>4222515751</t>
  </si>
  <si>
    <t>SP3556</t>
  </si>
  <si>
    <t>5749</t>
  </si>
  <si>
    <t>SP3557</t>
  </si>
  <si>
    <t>15752</t>
  </si>
  <si>
    <t>HARISH CHANDRA RAM PAINTS AND HARDWARE STORE</t>
  </si>
  <si>
    <t>SP3558</t>
  </si>
  <si>
    <t>5750</t>
  </si>
  <si>
    <t>SP3559</t>
  </si>
  <si>
    <t>5744</t>
  </si>
  <si>
    <t>SP3560</t>
  </si>
  <si>
    <t>15741</t>
  </si>
  <si>
    <t>K NUAGAON</t>
  </si>
  <si>
    <t>KANDHAMAL</t>
  </si>
  <si>
    <t>GYANESH ENTERPRISES</t>
  </si>
  <si>
    <t>SP3561</t>
  </si>
  <si>
    <t>4222515373/378/ 303/2253663077</t>
  </si>
  <si>
    <t>PHULBANI</t>
  </si>
  <si>
    <t>JAY MAA NARAYANI</t>
  </si>
  <si>
    <t>SP3562</t>
  </si>
  <si>
    <t>15747/730/739</t>
  </si>
  <si>
    <t>PALETTLE DESIGNS</t>
  </si>
  <si>
    <t>SP3563</t>
  </si>
  <si>
    <t>13952</t>
  </si>
  <si>
    <t>KHUNTUNI</t>
  </si>
  <si>
    <t>SCL CUTTACK ODISHA CEMENT PLANT</t>
  </si>
  <si>
    <t>17/1/2026</t>
  </si>
  <si>
    <t>SP3564</t>
  </si>
  <si>
    <t>5743</t>
  </si>
  <si>
    <t>RAJGANGPUR</t>
  </si>
  <si>
    <t>OCL IRON AND STEEL LTD</t>
  </si>
  <si>
    <t>SP3565</t>
  </si>
  <si>
    <t>13753/754</t>
  </si>
  <si>
    <t>SHANKARESWAR HW AND SANITARY CENTRE</t>
  </si>
  <si>
    <t>SP3566</t>
  </si>
  <si>
    <t>5762</t>
  </si>
  <si>
    <t>JASORIA TRADERS</t>
  </si>
  <si>
    <t>SP3567</t>
  </si>
  <si>
    <t>15757</t>
  </si>
  <si>
    <t>SP3568</t>
  </si>
  <si>
    <t>5761</t>
  </si>
  <si>
    <t>SP3569</t>
  </si>
  <si>
    <t>15763</t>
  </si>
  <si>
    <t>ABHIRAM TRADERS</t>
  </si>
  <si>
    <t>SP3570</t>
  </si>
  <si>
    <t>5759/760</t>
  </si>
  <si>
    <t>BETANATI</t>
  </si>
  <si>
    <t>GUPTA TRADERS</t>
  </si>
  <si>
    <t>SP3571</t>
  </si>
  <si>
    <t>5755/5756</t>
  </si>
  <si>
    <t>SP3572</t>
  </si>
  <si>
    <t>15726/705</t>
  </si>
  <si>
    <t>SP3573</t>
  </si>
  <si>
    <t>15727</t>
  </si>
  <si>
    <t>SP3574</t>
  </si>
  <si>
    <t>15745/90650</t>
  </si>
  <si>
    <t>RENGALI</t>
  </si>
  <si>
    <t>MISHRA HARDWARE STORE</t>
  </si>
  <si>
    <t>SP3576</t>
  </si>
  <si>
    <t>15511</t>
  </si>
  <si>
    <t>SP3577</t>
  </si>
  <si>
    <t>15512</t>
  </si>
  <si>
    <t>SP3578</t>
  </si>
  <si>
    <t>15724</t>
  </si>
  <si>
    <t>GRACE TERNKEY PROJECT PVT LTD</t>
  </si>
  <si>
    <t>SP3579</t>
  </si>
  <si>
    <t>15700/701</t>
  </si>
  <si>
    <t>SP3580</t>
  </si>
  <si>
    <t>GANESH HARDWARE</t>
  </si>
  <si>
    <t>SP3581</t>
  </si>
  <si>
    <t>891/893/15702</t>
  </si>
  <si>
    <t>SP3582</t>
  </si>
  <si>
    <t>15685</t>
  </si>
  <si>
    <t>SP3583</t>
  </si>
  <si>
    <t>15758/692</t>
  </si>
  <si>
    <t>SP3584</t>
  </si>
  <si>
    <t>15961</t>
  </si>
  <si>
    <t>19/1/2026</t>
  </si>
  <si>
    <t>SP3585</t>
  </si>
  <si>
    <t>15769</t>
  </si>
  <si>
    <t>SIDHI BINAYAK UDYOG</t>
  </si>
  <si>
    <t>SP3586</t>
  </si>
  <si>
    <t>4222515767</t>
  </si>
  <si>
    <t>SP3587</t>
  </si>
  <si>
    <t>5766/768</t>
  </si>
  <si>
    <t>SP3588</t>
  </si>
  <si>
    <t>15770</t>
  </si>
  <si>
    <t>KOTHARI TRADERS</t>
  </si>
  <si>
    <t>SP3589</t>
  </si>
  <si>
    <t>15765</t>
  </si>
  <si>
    <t>SP3590</t>
  </si>
  <si>
    <t>15742</t>
  </si>
  <si>
    <t>SP3591</t>
  </si>
  <si>
    <t>15733/734/ 736/737</t>
  </si>
  <si>
    <t>SMEL STEEL STRUCTURAL PVT LTD</t>
  </si>
  <si>
    <t>20/1/2026</t>
  </si>
  <si>
    <t>SP3593</t>
  </si>
  <si>
    <t>15782</t>
  </si>
  <si>
    <t>SP3594</t>
  </si>
  <si>
    <t>5779</t>
  </si>
  <si>
    <t>M B HARDWARE STORE</t>
  </si>
  <si>
    <t>SP3595</t>
  </si>
  <si>
    <t>4222515778</t>
  </si>
  <si>
    <t>SP3596</t>
  </si>
  <si>
    <t>5777</t>
  </si>
  <si>
    <t>SP3597</t>
  </si>
  <si>
    <t>15783/786</t>
  </si>
  <si>
    <t>TIHIDI</t>
  </si>
  <si>
    <t>PAINTS AND PAINTS</t>
  </si>
  <si>
    <t>SP3598</t>
  </si>
  <si>
    <t>15780</t>
  </si>
  <si>
    <t>SP3599</t>
  </si>
  <si>
    <t>15789</t>
  </si>
  <si>
    <t>IMPERIAL TRADERS</t>
  </si>
  <si>
    <t>SP3600</t>
  </si>
  <si>
    <t>90840</t>
  </si>
  <si>
    <t>20/12/2025</t>
  </si>
  <si>
    <t>SP3237</t>
  </si>
  <si>
    <t>0</t>
  </si>
  <si>
    <t>BALIGUDA</t>
  </si>
  <si>
    <t>MAA PATAKHANDA HARDWARE</t>
  </si>
  <si>
    <t>21/1/2026</t>
  </si>
  <si>
    <t>SP3601</t>
  </si>
  <si>
    <t>790/784/802</t>
  </si>
  <si>
    <t>KUMANDA</t>
  </si>
  <si>
    <t>SP3602</t>
  </si>
  <si>
    <t>5792</t>
  </si>
  <si>
    <t>SP3603</t>
  </si>
  <si>
    <t>15793/791</t>
  </si>
  <si>
    <t xml:space="preserve">PARALAKHEMUNDI </t>
  </si>
  <si>
    <t>GAJAPATI</t>
  </si>
  <si>
    <t>KASINATH RAJU HARDWARE</t>
  </si>
  <si>
    <t>SP3604</t>
  </si>
  <si>
    <t>15800</t>
  </si>
  <si>
    <t>BANAMALI DALAI  AND  COLORS</t>
  </si>
  <si>
    <t>SP3605</t>
  </si>
  <si>
    <t>5788</t>
  </si>
  <si>
    <t>SP3606</t>
  </si>
  <si>
    <t>15794</t>
  </si>
  <si>
    <t>NTPC KANIHA</t>
  </si>
  <si>
    <t>PRABHA CONTINUOUS UTILITY SERVICES</t>
  </si>
  <si>
    <t>SP3607</t>
  </si>
  <si>
    <t>5816</t>
  </si>
  <si>
    <t>A K ENTERPRISES</t>
  </si>
  <si>
    <t>SP3608</t>
  </si>
  <si>
    <t>15817</t>
  </si>
  <si>
    <t>SP3609</t>
  </si>
  <si>
    <t>5803</t>
  </si>
  <si>
    <t>CHOUDWAR</t>
  </si>
  <si>
    <t>KISHORE HARDWARE STORE</t>
  </si>
  <si>
    <t>SP3610</t>
  </si>
  <si>
    <t>15806</t>
  </si>
  <si>
    <t>SP3611</t>
  </si>
  <si>
    <t>5812</t>
  </si>
  <si>
    <t>SP3612</t>
  </si>
  <si>
    <t>INDIPATTA</t>
  </si>
  <si>
    <t>MAA COLOURS PLACE</t>
  </si>
  <si>
    <t>SP3613</t>
  </si>
  <si>
    <t>15821</t>
  </si>
  <si>
    <t>ADAKATA</t>
  </si>
  <si>
    <t>SWAGAT SANITARY AND PAINTS</t>
  </si>
  <si>
    <t>22/1/2026</t>
  </si>
  <si>
    <t>SP3614</t>
  </si>
  <si>
    <t>15690</t>
  </si>
  <si>
    <t>SP3616</t>
  </si>
  <si>
    <t>5838/5827</t>
  </si>
  <si>
    <t>SP3617</t>
  </si>
  <si>
    <t>15847</t>
  </si>
  <si>
    <t>SP3618</t>
  </si>
  <si>
    <t>5841</t>
  </si>
  <si>
    <t>PARADEEP</t>
  </si>
  <si>
    <t>TRINATH INDUSTRIAL CORPORATION</t>
  </si>
  <si>
    <t>SP3619</t>
  </si>
  <si>
    <t>5829/5828/5826</t>
  </si>
  <si>
    <t>SP3620</t>
  </si>
  <si>
    <t>15808/809/ 810/811</t>
  </si>
  <si>
    <t>SP3621</t>
  </si>
  <si>
    <t>5851/849/848</t>
  </si>
  <si>
    <t>SP3622</t>
  </si>
  <si>
    <t>15823/90713/ 838/510</t>
  </si>
  <si>
    <t>SP3623</t>
  </si>
  <si>
    <t>15845</t>
  </si>
  <si>
    <t>SP3624</t>
  </si>
  <si>
    <t>PANCHABATI</t>
  </si>
  <si>
    <t>SATAPATHY SALES</t>
  </si>
  <si>
    <t>SP3625</t>
  </si>
  <si>
    <t>15796</t>
  </si>
  <si>
    <t>SP3626</t>
  </si>
  <si>
    <t>3152/15831</t>
  </si>
  <si>
    <t>SP3627</t>
  </si>
  <si>
    <t>15834/837/819</t>
  </si>
  <si>
    <t>SP3628</t>
  </si>
  <si>
    <t>15799/771</t>
  </si>
  <si>
    <t>SP3629</t>
  </si>
  <si>
    <t>23/1/2026</t>
  </si>
  <si>
    <t>SP3630</t>
  </si>
  <si>
    <t>12927/805</t>
  </si>
  <si>
    <t>SP3631</t>
  </si>
  <si>
    <t>15787/858</t>
  </si>
  <si>
    <t>SP3632</t>
  </si>
  <si>
    <t>12944</t>
  </si>
  <si>
    <t>SP3633</t>
  </si>
  <si>
    <t>15843</t>
  </si>
  <si>
    <t>SP3634</t>
  </si>
  <si>
    <t>3150</t>
  </si>
  <si>
    <t>SP3635</t>
  </si>
  <si>
    <t>856/861</t>
  </si>
  <si>
    <t>BINKA</t>
  </si>
  <si>
    <t>LAXMI ENTERPRISES</t>
  </si>
  <si>
    <t>SP3636</t>
  </si>
  <si>
    <t>5859/860</t>
  </si>
  <si>
    <t>SUBHALABHA ENTERPRISES</t>
  </si>
  <si>
    <t>SP3637</t>
  </si>
  <si>
    <t>5864</t>
  </si>
  <si>
    <t>SP3638</t>
  </si>
  <si>
    <t>5850/853/ 854/855</t>
  </si>
  <si>
    <t>SP3639</t>
  </si>
  <si>
    <t>SP3640</t>
  </si>
  <si>
    <t>15830/839</t>
  </si>
  <si>
    <t>SP3641</t>
  </si>
  <si>
    <t>15862</t>
  </si>
  <si>
    <t>SP3642</t>
  </si>
  <si>
    <t>15846/844</t>
  </si>
  <si>
    <t>SAHU AND COMPANY</t>
  </si>
  <si>
    <t>SP3643</t>
  </si>
  <si>
    <t>719</t>
  </si>
  <si>
    <t>SP3644</t>
  </si>
  <si>
    <t>15867</t>
  </si>
  <si>
    <t xml:space="preserve">VIVEK VENTURES </t>
  </si>
  <si>
    <t>SP3645</t>
  </si>
  <si>
    <t>15869</t>
  </si>
  <si>
    <t>BIGHNARAJ HARDWARE</t>
  </si>
  <si>
    <t>SP3646</t>
  </si>
  <si>
    <t>15852</t>
  </si>
  <si>
    <t>S &amp; P ENTERPRISES</t>
  </si>
  <si>
    <t>SP3647</t>
  </si>
  <si>
    <t>15865/866</t>
  </si>
  <si>
    <t>SANDA</t>
  </si>
  <si>
    <t xml:space="preserve">SAI ENTERPRISERS </t>
  </si>
  <si>
    <t>SP3648</t>
  </si>
  <si>
    <t>15832/840/3183/151/15804/873</t>
  </si>
  <si>
    <t>SP3649</t>
  </si>
  <si>
    <t>15798</t>
  </si>
  <si>
    <t>SP3650</t>
  </si>
  <si>
    <t>15807</t>
  </si>
  <si>
    <t>SP3651</t>
  </si>
  <si>
    <t>SP3652</t>
  </si>
  <si>
    <t>15842/825</t>
  </si>
  <si>
    <t>24/1/2026</t>
  </si>
  <si>
    <t>SP3653</t>
  </si>
  <si>
    <t>15691/863</t>
  </si>
  <si>
    <t>SP3654</t>
  </si>
  <si>
    <t>5880</t>
  </si>
  <si>
    <t>SP3655</t>
  </si>
  <si>
    <t>15886</t>
  </si>
  <si>
    <t>SP3656</t>
  </si>
  <si>
    <t>5881/883</t>
  </si>
  <si>
    <t>SP3657</t>
  </si>
  <si>
    <t>15887</t>
  </si>
  <si>
    <t>MAHALAXMI ENTERPRISES</t>
  </si>
  <si>
    <t>SP3658</t>
  </si>
  <si>
    <t>15885</t>
  </si>
  <si>
    <t>SP3659</t>
  </si>
  <si>
    <t>15872/871</t>
  </si>
  <si>
    <t>R UDAYAGIRI</t>
  </si>
  <si>
    <t>NEAR COURT PARMISES</t>
  </si>
  <si>
    <t>27/1/2026</t>
  </si>
  <si>
    <t>SP3660</t>
  </si>
  <si>
    <t>422214849/5903</t>
  </si>
  <si>
    <t>SP3661</t>
  </si>
  <si>
    <t>15896</t>
  </si>
  <si>
    <t>SARBAHAL</t>
  </si>
  <si>
    <t>PAVAN ENTERPRISES</t>
  </si>
  <si>
    <t>SP3662</t>
  </si>
  <si>
    <t>15900/899</t>
  </si>
  <si>
    <t>ATTABIRA</t>
  </si>
  <si>
    <t>DURGA STORE</t>
  </si>
  <si>
    <t>SP3663</t>
  </si>
  <si>
    <t>15895</t>
  </si>
  <si>
    <t>SP3664</t>
  </si>
  <si>
    <t>KAMAKHYANAGAR</t>
  </si>
  <si>
    <t>KALINGA HARDWARE</t>
  </si>
  <si>
    <t>SP3665</t>
  </si>
  <si>
    <t>15836/835</t>
  </si>
  <si>
    <t>TANGI</t>
  </si>
  <si>
    <t>CHANDRA SEKHAR ENTERPRISES</t>
  </si>
  <si>
    <t>SP3666</t>
  </si>
  <si>
    <t>15904/901</t>
  </si>
  <si>
    <t>SP3667A</t>
  </si>
  <si>
    <t>3164</t>
  </si>
  <si>
    <t>SP3667B</t>
  </si>
  <si>
    <t>15797/738/868</t>
  </si>
  <si>
    <t>SP3669</t>
  </si>
  <si>
    <t>SP3671</t>
  </si>
  <si>
    <t>15919/920/ 922/921</t>
  </si>
  <si>
    <t>SP3672</t>
  </si>
  <si>
    <t>15870</t>
  </si>
  <si>
    <t>GOBARA GANJAM</t>
  </si>
  <si>
    <t>NEW ADISHAKTI ENTERPRISES</t>
  </si>
  <si>
    <t>SP3673</t>
  </si>
  <si>
    <t>15905</t>
  </si>
  <si>
    <t>SP3674</t>
  </si>
  <si>
    <t>15884</t>
  </si>
  <si>
    <t>SP3675</t>
  </si>
  <si>
    <t>15902/898</t>
  </si>
  <si>
    <t>PRATHI PAINTS AND PIPES</t>
  </si>
  <si>
    <t>SP3676</t>
  </si>
  <si>
    <t>15914</t>
  </si>
  <si>
    <t>GOPALPUR (BERHMAPUR)</t>
  </si>
  <si>
    <t>REKHI STRUCTURES</t>
  </si>
  <si>
    <t>SP3677</t>
  </si>
  <si>
    <t>28/1/2026</t>
  </si>
  <si>
    <t>SP3678</t>
  </si>
  <si>
    <t>SP3679</t>
  </si>
  <si>
    <t>15924/926/ 934/935</t>
  </si>
  <si>
    <t>SP3680</t>
  </si>
  <si>
    <t>15928</t>
  </si>
  <si>
    <t>SUBH LABH ENTERPRISES</t>
  </si>
  <si>
    <t>SP3681</t>
  </si>
  <si>
    <t>15923</t>
  </si>
  <si>
    <t>SP3682</t>
  </si>
  <si>
    <t>5943/944/ 945/654</t>
  </si>
  <si>
    <t>NAMAH SIBAYA PAINTS</t>
  </si>
  <si>
    <t>SP3683</t>
  </si>
  <si>
    <t>15946</t>
  </si>
  <si>
    <t>SHREE MAHAVEER HARDWARE STORE</t>
  </si>
  <si>
    <t>SP3684</t>
  </si>
  <si>
    <t>15936/937</t>
  </si>
  <si>
    <t>SP3685</t>
  </si>
  <si>
    <t>15931/932</t>
  </si>
  <si>
    <t>BHUMIRAMAN INFRASTRUCTURE PROJECT PVT LTD</t>
  </si>
  <si>
    <t>SP3686</t>
  </si>
  <si>
    <t>15918</t>
  </si>
  <si>
    <t>BISWAL SUPPLY AGENCY</t>
  </si>
  <si>
    <t>29/1/2026</t>
  </si>
  <si>
    <t>SP3687</t>
  </si>
  <si>
    <t>5958</t>
  </si>
  <si>
    <t>SP3688</t>
  </si>
  <si>
    <t>13015</t>
  </si>
  <si>
    <t>SP3689</t>
  </si>
  <si>
    <t>3203</t>
  </si>
  <si>
    <t>SP3690</t>
  </si>
  <si>
    <t>3221</t>
  </si>
  <si>
    <t>SP3691</t>
  </si>
  <si>
    <t>1142553214</t>
  </si>
  <si>
    <t>SP3692</t>
  </si>
  <si>
    <t>4222515927</t>
  </si>
  <si>
    <t>SP3693</t>
  </si>
  <si>
    <t>15492</t>
  </si>
  <si>
    <t>KOIRA</t>
  </si>
  <si>
    <t>SP3694</t>
  </si>
  <si>
    <t>15957/955/ 953/951</t>
  </si>
  <si>
    <t>SP3695</t>
  </si>
  <si>
    <t>15915/916</t>
  </si>
  <si>
    <t>SP3696</t>
  </si>
  <si>
    <t>15959</t>
  </si>
  <si>
    <t>SP3697</t>
  </si>
  <si>
    <t>15947/948/949</t>
  </si>
  <si>
    <t>30/1/2026</t>
  </si>
  <si>
    <t>SP3698</t>
  </si>
  <si>
    <t>5968</t>
  </si>
  <si>
    <t>MAA MANGALA HARDWARE STORE</t>
  </si>
  <si>
    <t>SP3699</t>
  </si>
  <si>
    <t>5970</t>
  </si>
  <si>
    <t>SP3700</t>
  </si>
  <si>
    <t>RATH PAINTS</t>
  </si>
  <si>
    <t>SP3701</t>
  </si>
  <si>
    <t>5965/5966</t>
  </si>
  <si>
    <t>SP3702</t>
  </si>
  <si>
    <t>15969</t>
  </si>
  <si>
    <t>SP3703</t>
  </si>
  <si>
    <t>15974</t>
  </si>
  <si>
    <t>SP3704</t>
  </si>
  <si>
    <t>5963</t>
  </si>
  <si>
    <t>BALIKUDA</t>
  </si>
  <si>
    <t>JAY DURGA PAINTS AND HARDWARE</t>
  </si>
  <si>
    <t>SP3705</t>
  </si>
  <si>
    <t>5857</t>
  </si>
  <si>
    <t>ALIPINGALA</t>
  </si>
  <si>
    <t>JAGANNATH TRADERS</t>
  </si>
  <si>
    <t>SP3706</t>
  </si>
  <si>
    <t>5979</t>
  </si>
  <si>
    <t>SP3707</t>
  </si>
  <si>
    <t>15960</t>
  </si>
  <si>
    <t>SP3708</t>
  </si>
  <si>
    <t>15978</t>
  </si>
  <si>
    <t>SP3709</t>
  </si>
  <si>
    <t>15964/909</t>
  </si>
  <si>
    <t>SP3710</t>
  </si>
  <si>
    <t>SP3711</t>
  </si>
  <si>
    <t>5993/994</t>
  </si>
  <si>
    <t>31/1/2026</t>
  </si>
  <si>
    <t>SP3712</t>
  </si>
  <si>
    <t>15983</t>
  </si>
  <si>
    <t>SP3713</t>
  </si>
  <si>
    <t>16004/003</t>
  </si>
  <si>
    <t>SIDDHIVINAYAK TRADERS</t>
  </si>
  <si>
    <t>SP3714</t>
  </si>
  <si>
    <t>5933</t>
  </si>
  <si>
    <t>SP3715</t>
  </si>
  <si>
    <t>6007</t>
  </si>
  <si>
    <t>SP3716</t>
  </si>
  <si>
    <t>5992</t>
  </si>
  <si>
    <t>JAY DURGA PAINTS</t>
  </si>
  <si>
    <t>SP3717</t>
  </si>
  <si>
    <t>16005/6006</t>
  </si>
  <si>
    <t>GOPINATHPUR</t>
  </si>
  <si>
    <t>DURGA MADHAB STEEL</t>
  </si>
  <si>
    <t>SP3718</t>
  </si>
  <si>
    <t>15995/996</t>
  </si>
  <si>
    <t>SP3719</t>
  </si>
  <si>
    <t>SP3720</t>
  </si>
  <si>
    <t>16018/19/002/ 001/ 5999/998</t>
  </si>
  <si>
    <t>SP3721</t>
  </si>
  <si>
    <t>16016</t>
  </si>
  <si>
    <t>KHURDA</t>
  </si>
  <si>
    <t>KRISHNA TRADERS</t>
  </si>
  <si>
    <t>(RUPEES NINE LAKH SIXTY SIX THOUSAND FOUR HUNDRED SEVENTY ONE ONLY)</t>
  </si>
  <si>
    <t>4222515318/ 4222515321/ 4222515264/ 4222515265</t>
  </si>
  <si>
    <t>15466/443/448/ 514/440</t>
  </si>
  <si>
    <t>4222515495/ 4222515466</t>
  </si>
  <si>
    <t>4222590734/ 4222590750/ 4222590751</t>
  </si>
  <si>
    <t>4222515380/ 4222515379</t>
  </si>
  <si>
    <t>4222515573/ 4222515561/ 4222515336/ 4222515337/ 4222515649</t>
  </si>
  <si>
    <t>1142512732/ 1142512852</t>
  </si>
  <si>
    <t>4222515407/ 4222515463/ 4222515476</t>
  </si>
  <si>
    <t>15563/564/565/ 590/591</t>
  </si>
  <si>
    <t>1142553084/ 4222515615</t>
  </si>
  <si>
    <t>4222590798/ 4222590799</t>
  </si>
  <si>
    <t>15594/595/596/ 592/614</t>
  </si>
  <si>
    <t>4222515666/ 4222515667/ 4222515675/ 4222515676/ 4222515144</t>
  </si>
  <si>
    <t>15748/746/ 90483/659/837</t>
  </si>
  <si>
    <t>4222515822/ 4222515820</t>
  </si>
  <si>
    <t>15718/707/709/ 710/711/715</t>
  </si>
  <si>
    <t>4222515833/ 4222515818</t>
  </si>
  <si>
    <t>4222515518/517/452/515/438/437/444/447/860/ 439/441/445</t>
  </si>
  <si>
    <t>4222515897/ 4222515889</t>
  </si>
  <si>
    <t>15882/906/907/ 912/911</t>
  </si>
  <si>
    <t>4222515938/ 4222512949</t>
  </si>
  <si>
    <t>4222515813/ 4222515930/ 4222515929/ 1122552257</t>
  </si>
  <si>
    <t>MAA SAMALESWARI CONSTRUCTION AND SUPPLY</t>
  </si>
  <si>
    <t>SHIV MANGALAM TRADERS</t>
  </si>
  <si>
    <t>G &amp; S ASSOCIATES</t>
  </si>
  <si>
    <t>BILL NO.  :  27591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</si>
</sst>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97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6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horizontal="left" vertical="center"/>
    </xf>
    <xf numFmtId="0" fontId="0" fillId="2" borderId="0" xfId="0" applyNumberFormat="1" applyFill="1" applyBorder="1" applyAlignment="1">
      <alignment horizontal="left" vertical="center"/>
    </xf>
    <xf numFmtId="165" fontId="5" fillId="2" borderId="0" xfId="0" applyNumberFormat="1" applyFont="1" applyFill="1" applyAlignment="1">
      <alignment horizontal="righ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2" fontId="10" fillId="2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left" vertical="center" wrapText="1"/>
    </xf>
    <xf numFmtId="165" fontId="9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vertical="center" wrapText="1"/>
    </xf>
    <xf numFmtId="0" fontId="0" fillId="2" borderId="9" xfId="0" applyNumberFormat="1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2" fontId="10" fillId="2" borderId="0" xfId="0" applyNumberFormat="1" applyFont="1" applyFill="1" applyBorder="1" applyAlignment="1">
      <alignment horizontal="left" vertical="center" wrapText="1"/>
    </xf>
    <xf numFmtId="0" fontId="12" fillId="2" borderId="8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2" fontId="0" fillId="2" borderId="10" xfId="0" applyNumberFormat="1" applyFont="1" applyFill="1" applyBorder="1" applyAlignment="1">
      <alignment vertical="center"/>
    </xf>
    <xf numFmtId="2" fontId="13" fillId="2" borderId="10" xfId="0" applyNumberFormat="1" applyFont="1" applyFill="1" applyBorder="1" applyAlignment="1">
      <alignment vertical="center" wrapText="1"/>
    </xf>
    <xf numFmtId="0" fontId="11" fillId="2" borderId="0" xfId="0" applyNumberFormat="1" applyFont="1" applyFill="1" applyAlignment="1">
      <alignment horizontal="center" vertical="center"/>
    </xf>
    <xf numFmtId="0" fontId="15" fillId="2" borderId="0" xfId="0" applyNumberFormat="1" applyFont="1" applyFill="1" applyAlignment="1">
      <alignment horizontal="center" vertical="center"/>
    </xf>
    <xf numFmtId="0" fontId="11" fillId="2" borderId="0" xfId="0" applyNumberFormat="1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/>
    </xf>
    <xf numFmtId="0" fontId="0" fillId="2" borderId="14" xfId="0" applyNumberFormat="1" applyFont="1" applyFill="1" applyBorder="1" applyAlignment="1">
      <alignment horizontal="center" vertical="center"/>
    </xf>
    <xf numFmtId="0" fontId="0" fillId="2" borderId="15" xfId="0" applyNumberFormat="1" applyFont="1" applyFill="1" applyBorder="1" applyAlignment="1">
      <alignment vertical="center"/>
    </xf>
    <xf numFmtId="0" fontId="0" fillId="2" borderId="15" xfId="0" applyNumberFormat="1" applyFont="1" applyFill="1" applyBorder="1" applyAlignment="1">
      <alignment horizontal="left" vertical="center"/>
    </xf>
    <xf numFmtId="0" fontId="0" fillId="2" borderId="15" xfId="0" applyNumberFormat="1" applyFont="1" applyFill="1" applyBorder="1" applyAlignment="1">
      <alignment vertical="center" wrapText="1"/>
    </xf>
    <xf numFmtId="0" fontId="13" fillId="2" borderId="15" xfId="0" applyNumberFormat="1" applyFont="1" applyFill="1" applyBorder="1" applyAlignment="1">
      <alignment vertical="center" wrapText="1"/>
    </xf>
    <xf numFmtId="165" fontId="0" fillId="2" borderId="15" xfId="0" applyNumberFormat="1" applyFont="1" applyFill="1" applyBorder="1" applyAlignment="1">
      <alignment vertical="center"/>
    </xf>
    <xf numFmtId="2" fontId="0" fillId="2" borderId="15" xfId="0" applyNumberFormat="1" applyFont="1" applyFill="1" applyBorder="1" applyAlignment="1">
      <alignment vertical="center"/>
    </xf>
    <xf numFmtId="2" fontId="0" fillId="2" borderId="16" xfId="0" applyNumberFormat="1" applyFont="1" applyFill="1" applyBorder="1" applyAlignment="1">
      <alignment vertical="center"/>
    </xf>
    <xf numFmtId="2" fontId="12" fillId="2" borderId="8" xfId="0" applyNumberFormat="1" applyFont="1" applyFill="1" applyBorder="1" applyAlignment="1">
      <alignment horizontal="right" vertical="center"/>
    </xf>
    <xf numFmtId="0" fontId="14" fillId="2" borderId="17" xfId="0" applyNumberFormat="1" applyFont="1" applyFill="1" applyBorder="1" applyAlignment="1">
      <alignment horizontal="center" vertical="center"/>
    </xf>
    <xf numFmtId="165" fontId="14" fillId="2" borderId="18" xfId="0" applyNumberFormat="1" applyFont="1" applyFill="1" applyBorder="1" applyAlignment="1">
      <alignment horizontal="center" vertical="center"/>
    </xf>
    <xf numFmtId="165" fontId="14" fillId="2" borderId="13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vertical="center"/>
    </xf>
    <xf numFmtId="0" fontId="0" fillId="2" borderId="5" xfId="0" applyNumberFormat="1" applyFont="1" applyFill="1" applyBorder="1" applyAlignment="1">
      <alignment vertical="center" wrapText="1"/>
    </xf>
    <xf numFmtId="0" fontId="13" fillId="2" borderId="5" xfId="0" applyNumberFormat="1" applyFont="1" applyFill="1" applyBorder="1" applyAlignment="1">
      <alignment vertical="center" wrapText="1"/>
    </xf>
    <xf numFmtId="165" fontId="0" fillId="2" borderId="5" xfId="0" applyNumberFormat="1" applyFont="1" applyFill="1" applyBorder="1" applyAlignment="1">
      <alignment vertical="center"/>
    </xf>
    <xf numFmtId="2" fontId="0" fillId="2" borderId="5" xfId="0" applyNumberFormat="1" applyFont="1" applyFill="1" applyBorder="1" applyAlignment="1">
      <alignment vertical="center"/>
    </xf>
    <xf numFmtId="2" fontId="0" fillId="2" borderId="12" xfId="0" applyNumberFormat="1" applyFont="1" applyFill="1" applyBorder="1" applyAlignment="1">
      <alignment vertical="center"/>
    </xf>
    <xf numFmtId="2" fontId="12" fillId="2" borderId="4" xfId="0" applyNumberFormat="1" applyFont="1" applyFill="1" applyBorder="1" applyAlignment="1">
      <alignment horizontal="right" vertical="center"/>
    </xf>
    <xf numFmtId="0" fontId="12" fillId="2" borderId="8" xfId="0" applyNumberFormat="1" applyFont="1" applyFill="1" applyBorder="1" applyAlignment="1">
      <alignment horizontal="right" vertical="center" wrapText="1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right" vertical="center"/>
    </xf>
    <xf numFmtId="0" fontId="12" fillId="2" borderId="8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3399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1"/>
  <sheetViews>
    <sheetView tabSelected="1" topLeftCell="A337" zoomScale="115" zoomScaleNormal="115" workbookViewId="0">
      <selection activeCell="I351" sqref="I351"/>
    </sheetView>
  </sheetViews>
  <sheetFormatPr defaultColWidth="19.85546875" defaultRowHeight="12.75"/>
  <cols>
    <col min="1" max="1" width="4.85546875" style="2" customWidth="1"/>
    <col min="2" max="2" width="11.42578125" style="2" customWidth="1"/>
    <col min="3" max="3" width="7.7109375" style="36" bestFit="1" customWidth="1"/>
    <col min="4" max="4" width="17.28515625" style="32" customWidth="1"/>
    <col min="5" max="5" width="6.42578125" style="33" bestFit="1" customWidth="1"/>
    <col min="6" max="6" width="17.7109375" style="32" customWidth="1"/>
    <col min="7" max="7" width="16.5703125" style="21" customWidth="1"/>
    <col min="8" max="8" width="5.42578125" style="21" bestFit="1" customWidth="1"/>
    <col min="9" max="9" width="9.42578125" style="10" bestFit="1" customWidth="1"/>
    <col min="10" max="10" width="9.85546875" style="10" bestFit="1" customWidth="1"/>
    <col min="11" max="11" width="5.5703125" style="34" customWidth="1"/>
    <col min="12" max="12" width="10.7109375" style="35" bestFit="1" customWidth="1"/>
    <col min="13" max="13" width="27.28515625" style="34" customWidth="1"/>
    <col min="14" max="14" width="14" style="37" customWidth="1"/>
    <col min="15" max="16384" width="19.85546875" style="2"/>
  </cols>
  <sheetData>
    <row r="2" spans="1:14" s="12" customFormat="1" ht="15">
      <c r="A2" s="12" t="s">
        <v>0</v>
      </c>
      <c r="B2" s="13"/>
      <c r="C2" s="14"/>
      <c r="D2" s="19"/>
      <c r="E2" s="15"/>
      <c r="F2" s="15"/>
      <c r="I2" s="43"/>
      <c r="J2" s="43"/>
      <c r="K2" s="42" t="s">
        <v>23</v>
      </c>
      <c r="M2" s="19"/>
      <c r="N2" s="24"/>
    </row>
    <row r="3" spans="1:14" s="12" customFormat="1" ht="15">
      <c r="A3" s="16" t="s">
        <v>4</v>
      </c>
      <c r="B3" s="27"/>
      <c r="C3" s="14"/>
      <c r="D3" s="19"/>
      <c r="E3" s="15"/>
      <c r="F3" s="15"/>
      <c r="I3" s="43"/>
      <c r="J3" s="43"/>
      <c r="K3" s="42" t="s">
        <v>976</v>
      </c>
      <c r="M3" s="19"/>
      <c r="N3" s="24"/>
    </row>
    <row r="4" spans="1:14" s="12" customFormat="1" ht="15">
      <c r="A4" s="17" t="s">
        <v>15</v>
      </c>
      <c r="B4" s="13"/>
      <c r="C4" s="14"/>
      <c r="D4" s="19"/>
      <c r="E4" s="15"/>
      <c r="F4" s="15"/>
      <c r="I4" s="43"/>
      <c r="J4" s="43"/>
      <c r="K4" s="42" t="s">
        <v>24</v>
      </c>
      <c r="M4" s="19"/>
      <c r="N4" s="24"/>
    </row>
    <row r="5" spans="1:14" s="12" customFormat="1" ht="15">
      <c r="A5" s="17" t="s">
        <v>13</v>
      </c>
      <c r="B5" s="13"/>
      <c r="C5" s="14"/>
      <c r="D5" s="19"/>
      <c r="E5" s="15"/>
      <c r="F5" s="15"/>
      <c r="I5" s="43"/>
      <c r="J5" s="43"/>
      <c r="K5" s="42" t="s">
        <v>1</v>
      </c>
      <c r="M5" s="19"/>
      <c r="N5" s="24"/>
    </row>
    <row r="6" spans="1:14" s="12" customFormat="1" ht="15">
      <c r="A6" s="18"/>
      <c r="B6" s="28"/>
      <c r="C6" s="14"/>
      <c r="D6" s="19"/>
      <c r="E6" s="15"/>
      <c r="F6" s="26"/>
      <c r="I6" s="43"/>
      <c r="J6" s="43"/>
      <c r="K6" s="43" t="s">
        <v>2</v>
      </c>
      <c r="M6" s="19"/>
      <c r="N6" s="24"/>
    </row>
    <row r="7" spans="1:14" s="1" customFormat="1" ht="15" customHeight="1" thickBot="1">
      <c r="A7" s="2"/>
      <c r="B7" s="29"/>
      <c r="C7" s="3"/>
      <c r="D7" s="20"/>
      <c r="E7" s="10"/>
      <c r="F7" s="20"/>
      <c r="G7" s="21"/>
      <c r="H7" s="21"/>
      <c r="I7" s="10"/>
      <c r="J7" s="10"/>
      <c r="K7" s="21"/>
      <c r="L7" s="23"/>
      <c r="M7" s="21"/>
      <c r="N7" s="4"/>
    </row>
    <row r="8" spans="1:14" s="9" customFormat="1" ht="30.75" thickBot="1">
      <c r="A8" s="52" t="s">
        <v>5</v>
      </c>
      <c r="B8" s="53" t="s">
        <v>6</v>
      </c>
      <c r="C8" s="59" t="s">
        <v>7</v>
      </c>
      <c r="D8" s="54" t="s">
        <v>21</v>
      </c>
      <c r="E8" s="54" t="s">
        <v>8</v>
      </c>
      <c r="F8" s="54" t="s">
        <v>9</v>
      </c>
      <c r="G8" s="54" t="s">
        <v>20</v>
      </c>
      <c r="H8" s="53" t="s">
        <v>16</v>
      </c>
      <c r="I8" s="55" t="s">
        <v>22</v>
      </c>
      <c r="J8" s="55" t="s">
        <v>17</v>
      </c>
      <c r="K8" s="56" t="s">
        <v>10</v>
      </c>
      <c r="L8" s="56" t="s">
        <v>11</v>
      </c>
      <c r="M8" s="54" t="s">
        <v>12</v>
      </c>
      <c r="N8" s="64" t="s">
        <v>18</v>
      </c>
    </row>
    <row r="9" spans="1:14" s="9" customFormat="1" ht="30">
      <c r="A9" s="83">
        <v>1</v>
      </c>
      <c r="B9" s="84" t="s">
        <v>25</v>
      </c>
      <c r="C9" s="60" t="s">
        <v>26</v>
      </c>
      <c r="D9" s="85" t="s">
        <v>27</v>
      </c>
      <c r="E9" s="86" t="s">
        <v>28</v>
      </c>
      <c r="F9" s="84" t="s">
        <v>29</v>
      </c>
      <c r="G9" s="84" t="s">
        <v>30</v>
      </c>
      <c r="H9" s="84">
        <v>25</v>
      </c>
      <c r="I9" s="87">
        <v>481</v>
      </c>
      <c r="J9" s="87">
        <v>481</v>
      </c>
      <c r="K9" s="88">
        <v>3.35</v>
      </c>
      <c r="L9" s="88">
        <f t="shared" ref="L9:L72" si="0">J9*K9</f>
        <v>1611.3500000000001</v>
      </c>
      <c r="M9" s="86" t="s">
        <v>31</v>
      </c>
      <c r="N9" s="89"/>
    </row>
    <row r="10" spans="1:14" s="9" customFormat="1" ht="15">
      <c r="A10" s="51">
        <f>A9+1</f>
        <v>2</v>
      </c>
      <c r="B10" s="46" t="s">
        <v>25</v>
      </c>
      <c r="C10" s="57" t="s">
        <v>32</v>
      </c>
      <c r="D10" s="49" t="s">
        <v>33</v>
      </c>
      <c r="E10" s="50" t="s">
        <v>28</v>
      </c>
      <c r="F10" s="46" t="s">
        <v>34</v>
      </c>
      <c r="G10" s="46" t="s">
        <v>35</v>
      </c>
      <c r="H10" s="46">
        <v>5</v>
      </c>
      <c r="I10" s="47">
        <v>29.76</v>
      </c>
      <c r="J10" s="47">
        <v>100</v>
      </c>
      <c r="K10" s="48">
        <v>2.85</v>
      </c>
      <c r="L10" s="48">
        <f t="shared" si="0"/>
        <v>285</v>
      </c>
      <c r="M10" s="49" t="s">
        <v>36</v>
      </c>
      <c r="N10" s="65"/>
    </row>
    <row r="11" spans="1:14" s="9" customFormat="1" ht="15">
      <c r="A11" s="51">
        <f t="shared" ref="A11:A74" si="1">A10+1</f>
        <v>3</v>
      </c>
      <c r="B11" s="46" t="s">
        <v>25</v>
      </c>
      <c r="C11" s="57" t="s">
        <v>37</v>
      </c>
      <c r="D11" s="49" t="s">
        <v>38</v>
      </c>
      <c r="E11" s="50" t="s">
        <v>28</v>
      </c>
      <c r="F11" s="46" t="s">
        <v>39</v>
      </c>
      <c r="G11" s="46" t="s">
        <v>35</v>
      </c>
      <c r="H11" s="46">
        <v>7</v>
      </c>
      <c r="I11" s="47">
        <v>118.661</v>
      </c>
      <c r="J11" s="47">
        <v>118.661</v>
      </c>
      <c r="K11" s="48">
        <v>2.85</v>
      </c>
      <c r="L11" s="48">
        <f t="shared" si="0"/>
        <v>338.18385000000001</v>
      </c>
      <c r="M11" s="50" t="s">
        <v>40</v>
      </c>
      <c r="N11" s="65"/>
    </row>
    <row r="12" spans="1:14" s="9" customFormat="1" ht="15" customHeight="1">
      <c r="A12" s="51">
        <f t="shared" si="1"/>
        <v>4</v>
      </c>
      <c r="B12" s="46" t="s">
        <v>25</v>
      </c>
      <c r="C12" s="57" t="s">
        <v>41</v>
      </c>
      <c r="D12" s="44">
        <v>4222515455</v>
      </c>
      <c r="E12" s="50" t="s">
        <v>28</v>
      </c>
      <c r="F12" s="46" t="s">
        <v>42</v>
      </c>
      <c r="G12" s="46" t="s">
        <v>43</v>
      </c>
      <c r="H12" s="46">
        <v>3</v>
      </c>
      <c r="I12" s="47">
        <v>83.85</v>
      </c>
      <c r="J12" s="47">
        <v>100</v>
      </c>
      <c r="K12" s="48">
        <v>2.85</v>
      </c>
      <c r="L12" s="48">
        <f t="shared" si="0"/>
        <v>285</v>
      </c>
      <c r="M12" s="50" t="s">
        <v>44</v>
      </c>
      <c r="N12" s="65"/>
    </row>
    <row r="13" spans="1:14" s="9" customFormat="1" ht="15">
      <c r="A13" s="51">
        <f t="shared" si="1"/>
        <v>5</v>
      </c>
      <c r="B13" s="46" t="s">
        <v>25</v>
      </c>
      <c r="C13" s="57" t="s">
        <v>45</v>
      </c>
      <c r="D13" s="49" t="s">
        <v>46</v>
      </c>
      <c r="E13" s="50" t="s">
        <v>28</v>
      </c>
      <c r="F13" s="46" t="s">
        <v>47</v>
      </c>
      <c r="G13" s="46" t="s">
        <v>48</v>
      </c>
      <c r="H13" s="46">
        <v>10</v>
      </c>
      <c r="I13" s="47">
        <v>170</v>
      </c>
      <c r="J13" s="47">
        <v>170</v>
      </c>
      <c r="K13" s="48">
        <v>3.35</v>
      </c>
      <c r="L13" s="48">
        <f t="shared" si="0"/>
        <v>569.5</v>
      </c>
      <c r="M13" s="50" t="s">
        <v>49</v>
      </c>
      <c r="N13" s="65"/>
    </row>
    <row r="14" spans="1:14" s="9" customFormat="1" ht="30">
      <c r="A14" s="51">
        <f t="shared" si="1"/>
        <v>6</v>
      </c>
      <c r="B14" s="46" t="s">
        <v>25</v>
      </c>
      <c r="C14" s="57" t="s">
        <v>50</v>
      </c>
      <c r="D14" s="50" t="s">
        <v>51</v>
      </c>
      <c r="E14" s="50" t="s">
        <v>28</v>
      </c>
      <c r="F14" s="46" t="s">
        <v>52</v>
      </c>
      <c r="G14" s="46" t="s">
        <v>53</v>
      </c>
      <c r="H14" s="46">
        <v>23</v>
      </c>
      <c r="I14" s="47">
        <v>522.85</v>
      </c>
      <c r="J14" s="47">
        <v>522.85</v>
      </c>
      <c r="K14" s="48">
        <v>2.85</v>
      </c>
      <c r="L14" s="48">
        <f t="shared" si="0"/>
        <v>1490.1225000000002</v>
      </c>
      <c r="M14" s="49" t="s">
        <v>54</v>
      </c>
      <c r="N14" s="65"/>
    </row>
    <row r="15" spans="1:14" s="9" customFormat="1" ht="15">
      <c r="A15" s="51">
        <f t="shared" si="1"/>
        <v>7</v>
      </c>
      <c r="B15" s="46" t="s">
        <v>25</v>
      </c>
      <c r="C15" s="57" t="s">
        <v>55</v>
      </c>
      <c r="D15" s="49" t="s">
        <v>56</v>
      </c>
      <c r="E15" s="50" t="s">
        <v>28</v>
      </c>
      <c r="F15" s="46" t="s">
        <v>57</v>
      </c>
      <c r="G15" s="46" t="s">
        <v>57</v>
      </c>
      <c r="H15" s="46">
        <v>25</v>
      </c>
      <c r="I15" s="47">
        <v>382.95899999999995</v>
      </c>
      <c r="J15" s="47">
        <v>382.95899999999995</v>
      </c>
      <c r="K15" s="48">
        <v>2.85</v>
      </c>
      <c r="L15" s="48">
        <f t="shared" si="0"/>
        <v>1091.4331499999998</v>
      </c>
      <c r="M15" s="49" t="s">
        <v>58</v>
      </c>
      <c r="N15" s="65"/>
    </row>
    <row r="16" spans="1:14" s="9" customFormat="1" ht="15">
      <c r="A16" s="51">
        <f t="shared" si="1"/>
        <v>8</v>
      </c>
      <c r="B16" s="46" t="s">
        <v>25</v>
      </c>
      <c r="C16" s="57" t="s">
        <v>59</v>
      </c>
      <c r="D16" s="49" t="s">
        <v>60</v>
      </c>
      <c r="E16" s="50" t="s">
        <v>28</v>
      </c>
      <c r="F16" s="46" t="s">
        <v>61</v>
      </c>
      <c r="G16" s="46" t="s">
        <v>57</v>
      </c>
      <c r="H16" s="46">
        <v>15</v>
      </c>
      <c r="I16" s="47">
        <v>384.75</v>
      </c>
      <c r="J16" s="47">
        <v>384.75</v>
      </c>
      <c r="K16" s="48">
        <v>2.85</v>
      </c>
      <c r="L16" s="48">
        <f t="shared" si="0"/>
        <v>1096.5375000000001</v>
      </c>
      <c r="M16" s="49" t="s">
        <v>62</v>
      </c>
      <c r="N16" s="65"/>
    </row>
    <row r="17" spans="1:14" s="9" customFormat="1" ht="15">
      <c r="A17" s="51">
        <f t="shared" si="1"/>
        <v>9</v>
      </c>
      <c r="B17" s="46" t="s">
        <v>25</v>
      </c>
      <c r="C17" s="57" t="s">
        <v>63</v>
      </c>
      <c r="D17" s="49" t="s">
        <v>64</v>
      </c>
      <c r="E17" s="50" t="s">
        <v>28</v>
      </c>
      <c r="F17" s="46" t="s">
        <v>65</v>
      </c>
      <c r="G17" s="46" t="s">
        <v>66</v>
      </c>
      <c r="H17" s="46">
        <v>2</v>
      </c>
      <c r="I17" s="47">
        <v>38.81</v>
      </c>
      <c r="J17" s="47">
        <v>100</v>
      </c>
      <c r="K17" s="48">
        <v>2.85</v>
      </c>
      <c r="L17" s="48">
        <f t="shared" si="0"/>
        <v>285</v>
      </c>
      <c r="M17" s="50" t="s">
        <v>67</v>
      </c>
      <c r="N17" s="65"/>
    </row>
    <row r="18" spans="1:14" s="9" customFormat="1" ht="15">
      <c r="A18" s="51">
        <f t="shared" si="1"/>
        <v>10</v>
      </c>
      <c r="B18" s="46" t="s">
        <v>25</v>
      </c>
      <c r="C18" s="57" t="s">
        <v>68</v>
      </c>
      <c r="D18" s="49" t="s">
        <v>69</v>
      </c>
      <c r="E18" s="50" t="s">
        <v>28</v>
      </c>
      <c r="F18" s="46" t="s">
        <v>57</v>
      </c>
      <c r="G18" s="46" t="s">
        <v>57</v>
      </c>
      <c r="H18" s="46">
        <v>29</v>
      </c>
      <c r="I18" s="47">
        <v>425.45799999999997</v>
      </c>
      <c r="J18" s="47">
        <v>425.45799999999997</v>
      </c>
      <c r="K18" s="48">
        <v>2.85</v>
      </c>
      <c r="L18" s="48">
        <f t="shared" si="0"/>
        <v>1212.5553</v>
      </c>
      <c r="M18" s="49" t="s">
        <v>70</v>
      </c>
      <c r="N18" s="65"/>
    </row>
    <row r="19" spans="1:14" s="9" customFormat="1" ht="15">
      <c r="A19" s="51">
        <f t="shared" si="1"/>
        <v>11</v>
      </c>
      <c r="B19" s="46" t="s">
        <v>25</v>
      </c>
      <c r="C19" s="57" t="s">
        <v>71</v>
      </c>
      <c r="D19" s="49" t="s">
        <v>72</v>
      </c>
      <c r="E19" s="50" t="s">
        <v>28</v>
      </c>
      <c r="F19" s="46" t="s">
        <v>57</v>
      </c>
      <c r="G19" s="46" t="s">
        <v>57</v>
      </c>
      <c r="H19" s="46">
        <v>22</v>
      </c>
      <c r="I19" s="47">
        <v>566.48</v>
      </c>
      <c r="J19" s="47">
        <v>566.48</v>
      </c>
      <c r="K19" s="48">
        <v>2.85</v>
      </c>
      <c r="L19" s="48">
        <f t="shared" si="0"/>
        <v>1614.4680000000001</v>
      </c>
      <c r="M19" s="49" t="s">
        <v>73</v>
      </c>
      <c r="N19" s="65"/>
    </row>
    <row r="20" spans="1:14" s="9" customFormat="1" ht="15">
      <c r="A20" s="51">
        <f t="shared" si="1"/>
        <v>12</v>
      </c>
      <c r="B20" s="46" t="s">
        <v>25</v>
      </c>
      <c r="C20" s="57" t="s">
        <v>74</v>
      </c>
      <c r="D20" s="49" t="s">
        <v>75</v>
      </c>
      <c r="E20" s="50" t="s">
        <v>28</v>
      </c>
      <c r="F20" s="46" t="s">
        <v>76</v>
      </c>
      <c r="G20" s="46" t="s">
        <v>53</v>
      </c>
      <c r="H20" s="46">
        <v>14</v>
      </c>
      <c r="I20" s="47">
        <v>294</v>
      </c>
      <c r="J20" s="47">
        <v>294</v>
      </c>
      <c r="K20" s="48">
        <v>2.85</v>
      </c>
      <c r="L20" s="48">
        <f t="shared" si="0"/>
        <v>837.9</v>
      </c>
      <c r="M20" s="50" t="s">
        <v>77</v>
      </c>
      <c r="N20" s="65"/>
    </row>
    <row r="21" spans="1:14" s="9" customFormat="1" ht="15">
      <c r="A21" s="51">
        <f t="shared" si="1"/>
        <v>13</v>
      </c>
      <c r="B21" s="46" t="s">
        <v>25</v>
      </c>
      <c r="C21" s="57" t="s">
        <v>78</v>
      </c>
      <c r="D21" s="49" t="s">
        <v>79</v>
      </c>
      <c r="E21" s="50" t="s">
        <v>28</v>
      </c>
      <c r="F21" s="46" t="s">
        <v>80</v>
      </c>
      <c r="G21" s="46" t="s">
        <v>81</v>
      </c>
      <c r="H21" s="46">
        <v>5</v>
      </c>
      <c r="I21" s="47">
        <v>41.695999999999998</v>
      </c>
      <c r="J21" s="47">
        <v>100</v>
      </c>
      <c r="K21" s="48">
        <v>2.85</v>
      </c>
      <c r="L21" s="48">
        <f t="shared" si="0"/>
        <v>285</v>
      </c>
      <c r="M21" s="49" t="s">
        <v>82</v>
      </c>
      <c r="N21" s="65"/>
    </row>
    <row r="22" spans="1:14" s="9" customFormat="1" ht="15">
      <c r="A22" s="51">
        <f t="shared" si="1"/>
        <v>14</v>
      </c>
      <c r="B22" s="46" t="s">
        <v>25</v>
      </c>
      <c r="C22" s="57" t="s">
        <v>83</v>
      </c>
      <c r="D22" s="49" t="s">
        <v>84</v>
      </c>
      <c r="E22" s="50" t="s">
        <v>28</v>
      </c>
      <c r="F22" s="46" t="s">
        <v>85</v>
      </c>
      <c r="G22" s="46" t="s">
        <v>35</v>
      </c>
      <c r="H22" s="46">
        <v>8</v>
      </c>
      <c r="I22" s="47">
        <v>115</v>
      </c>
      <c r="J22" s="47">
        <v>115</v>
      </c>
      <c r="K22" s="48">
        <v>2.85</v>
      </c>
      <c r="L22" s="48">
        <f t="shared" si="0"/>
        <v>327.75</v>
      </c>
      <c r="M22" s="49" t="s">
        <v>86</v>
      </c>
      <c r="N22" s="65"/>
    </row>
    <row r="23" spans="1:14" s="9" customFormat="1" ht="30">
      <c r="A23" s="51">
        <f t="shared" si="1"/>
        <v>15</v>
      </c>
      <c r="B23" s="46" t="s">
        <v>25</v>
      </c>
      <c r="C23" s="57" t="s">
        <v>87</v>
      </c>
      <c r="D23" s="49" t="s">
        <v>88</v>
      </c>
      <c r="E23" s="50" t="s">
        <v>28</v>
      </c>
      <c r="F23" s="46" t="s">
        <v>89</v>
      </c>
      <c r="G23" s="46" t="s">
        <v>90</v>
      </c>
      <c r="H23" s="46">
        <v>13</v>
      </c>
      <c r="I23" s="47">
        <v>150.83000000000001</v>
      </c>
      <c r="J23" s="47">
        <v>150.83000000000001</v>
      </c>
      <c r="K23" s="48">
        <v>2.85</v>
      </c>
      <c r="L23" s="48">
        <f t="shared" si="0"/>
        <v>429.86550000000005</v>
      </c>
      <c r="M23" s="50" t="s">
        <v>91</v>
      </c>
      <c r="N23" s="65"/>
    </row>
    <row r="24" spans="1:14" s="9" customFormat="1" ht="15">
      <c r="A24" s="51">
        <f t="shared" si="1"/>
        <v>16</v>
      </c>
      <c r="B24" s="46" t="s">
        <v>25</v>
      </c>
      <c r="C24" s="57" t="s">
        <v>92</v>
      </c>
      <c r="D24" s="49" t="s">
        <v>93</v>
      </c>
      <c r="E24" s="50" t="s">
        <v>28</v>
      </c>
      <c r="F24" s="46" t="s">
        <v>94</v>
      </c>
      <c r="G24" s="46" t="s">
        <v>90</v>
      </c>
      <c r="H24" s="46">
        <v>39</v>
      </c>
      <c r="I24" s="47">
        <v>791.75</v>
      </c>
      <c r="J24" s="47">
        <v>791.75</v>
      </c>
      <c r="K24" s="48">
        <v>2.85</v>
      </c>
      <c r="L24" s="48">
        <f t="shared" si="0"/>
        <v>2256.4875000000002</v>
      </c>
      <c r="M24" s="49" t="s">
        <v>95</v>
      </c>
      <c r="N24" s="65"/>
    </row>
    <row r="25" spans="1:14" s="9" customFormat="1" ht="15">
      <c r="A25" s="51">
        <f t="shared" si="1"/>
        <v>17</v>
      </c>
      <c r="B25" s="46" t="s">
        <v>25</v>
      </c>
      <c r="C25" s="57" t="s">
        <v>96</v>
      </c>
      <c r="D25" s="49" t="s">
        <v>97</v>
      </c>
      <c r="E25" s="50" t="s">
        <v>28</v>
      </c>
      <c r="F25" s="46" t="s">
        <v>98</v>
      </c>
      <c r="G25" s="46" t="s">
        <v>99</v>
      </c>
      <c r="H25" s="46">
        <v>1</v>
      </c>
      <c r="I25" s="47">
        <v>8.718</v>
      </c>
      <c r="J25" s="47">
        <v>100</v>
      </c>
      <c r="K25" s="48">
        <v>2.85</v>
      </c>
      <c r="L25" s="48">
        <f t="shared" si="0"/>
        <v>285</v>
      </c>
      <c r="M25" s="49" t="s">
        <v>100</v>
      </c>
      <c r="N25" s="65"/>
    </row>
    <row r="26" spans="1:14" s="9" customFormat="1" ht="30">
      <c r="A26" s="51">
        <f t="shared" si="1"/>
        <v>18</v>
      </c>
      <c r="B26" s="46" t="s">
        <v>25</v>
      </c>
      <c r="C26" s="57" t="s">
        <v>101</v>
      </c>
      <c r="D26" s="49" t="s">
        <v>102</v>
      </c>
      <c r="E26" s="50" t="s">
        <v>28</v>
      </c>
      <c r="F26" s="46" t="s">
        <v>103</v>
      </c>
      <c r="G26" s="46" t="s">
        <v>104</v>
      </c>
      <c r="H26" s="46">
        <v>19</v>
      </c>
      <c r="I26" s="47">
        <v>415.37</v>
      </c>
      <c r="J26" s="47">
        <v>415.37</v>
      </c>
      <c r="K26" s="48">
        <v>2.85</v>
      </c>
      <c r="L26" s="48">
        <f t="shared" si="0"/>
        <v>1183.8045</v>
      </c>
      <c r="M26" s="49" t="s">
        <v>105</v>
      </c>
      <c r="N26" s="65"/>
    </row>
    <row r="27" spans="1:14" s="9" customFormat="1" ht="15">
      <c r="A27" s="51">
        <f t="shared" si="1"/>
        <v>19</v>
      </c>
      <c r="B27" s="46" t="s">
        <v>25</v>
      </c>
      <c r="C27" s="57" t="s">
        <v>106</v>
      </c>
      <c r="D27" s="49" t="s">
        <v>107</v>
      </c>
      <c r="E27" s="50" t="s">
        <v>28</v>
      </c>
      <c r="F27" s="46" t="s">
        <v>108</v>
      </c>
      <c r="G27" s="46" t="s">
        <v>99</v>
      </c>
      <c r="H27" s="46">
        <v>50</v>
      </c>
      <c r="I27" s="47">
        <v>1152.5</v>
      </c>
      <c r="J27" s="47">
        <v>1152.5</v>
      </c>
      <c r="K27" s="48">
        <v>2.85</v>
      </c>
      <c r="L27" s="48">
        <f t="shared" si="0"/>
        <v>3284.625</v>
      </c>
      <c r="M27" s="49" t="s">
        <v>109</v>
      </c>
      <c r="N27" s="65"/>
    </row>
    <row r="28" spans="1:14" s="9" customFormat="1" ht="15">
      <c r="A28" s="51">
        <f t="shared" si="1"/>
        <v>20</v>
      </c>
      <c r="B28" s="46" t="s">
        <v>25</v>
      </c>
      <c r="C28" s="57" t="s">
        <v>110</v>
      </c>
      <c r="D28" s="49" t="s">
        <v>111</v>
      </c>
      <c r="E28" s="50" t="s">
        <v>28</v>
      </c>
      <c r="F28" s="46" t="s">
        <v>112</v>
      </c>
      <c r="G28" s="46" t="s">
        <v>99</v>
      </c>
      <c r="H28" s="46">
        <v>4</v>
      </c>
      <c r="I28" s="47">
        <v>82.53</v>
      </c>
      <c r="J28" s="47">
        <v>100</v>
      </c>
      <c r="K28" s="48">
        <v>2.85</v>
      </c>
      <c r="L28" s="48">
        <f t="shared" si="0"/>
        <v>285</v>
      </c>
      <c r="M28" s="49" t="s">
        <v>113</v>
      </c>
      <c r="N28" s="65"/>
    </row>
    <row r="29" spans="1:14" s="9" customFormat="1" ht="15">
      <c r="A29" s="51">
        <f t="shared" si="1"/>
        <v>21</v>
      </c>
      <c r="B29" s="46" t="s">
        <v>25</v>
      </c>
      <c r="C29" s="57" t="s">
        <v>114</v>
      </c>
      <c r="D29" s="49" t="s">
        <v>115</v>
      </c>
      <c r="E29" s="50" t="s">
        <v>28</v>
      </c>
      <c r="F29" s="46" t="s">
        <v>116</v>
      </c>
      <c r="G29" s="46" t="s">
        <v>99</v>
      </c>
      <c r="H29" s="46">
        <v>58</v>
      </c>
      <c r="I29" s="47">
        <v>462.33</v>
      </c>
      <c r="J29" s="47">
        <v>462.33</v>
      </c>
      <c r="K29" s="48">
        <v>2.85</v>
      </c>
      <c r="L29" s="48">
        <f t="shared" si="0"/>
        <v>1317.6405</v>
      </c>
      <c r="M29" s="50" t="s">
        <v>117</v>
      </c>
      <c r="N29" s="65"/>
    </row>
    <row r="30" spans="1:14" s="9" customFormat="1" ht="15">
      <c r="A30" s="51">
        <f t="shared" si="1"/>
        <v>22</v>
      </c>
      <c r="B30" s="46" t="s">
        <v>25</v>
      </c>
      <c r="C30" s="57" t="s">
        <v>118</v>
      </c>
      <c r="D30" s="49" t="s">
        <v>119</v>
      </c>
      <c r="E30" s="50" t="s">
        <v>28</v>
      </c>
      <c r="F30" s="46" t="s">
        <v>120</v>
      </c>
      <c r="G30" s="46" t="s">
        <v>99</v>
      </c>
      <c r="H30" s="46">
        <v>43</v>
      </c>
      <c r="I30" s="47">
        <v>301.83</v>
      </c>
      <c r="J30" s="47">
        <v>301.83</v>
      </c>
      <c r="K30" s="48">
        <v>2.85</v>
      </c>
      <c r="L30" s="48">
        <f t="shared" si="0"/>
        <v>860.21550000000002</v>
      </c>
      <c r="M30" s="49" t="s">
        <v>121</v>
      </c>
      <c r="N30" s="65"/>
    </row>
    <row r="31" spans="1:14" s="9" customFormat="1" ht="15">
      <c r="A31" s="51">
        <f t="shared" si="1"/>
        <v>23</v>
      </c>
      <c r="B31" s="46" t="s">
        <v>25</v>
      </c>
      <c r="C31" s="57" t="s">
        <v>122</v>
      </c>
      <c r="D31" s="49" t="s">
        <v>123</v>
      </c>
      <c r="E31" s="50" t="s">
        <v>28</v>
      </c>
      <c r="F31" s="46" t="s">
        <v>120</v>
      </c>
      <c r="G31" s="46" t="s">
        <v>99</v>
      </c>
      <c r="H31" s="46">
        <v>22</v>
      </c>
      <c r="I31" s="47">
        <v>466.41</v>
      </c>
      <c r="J31" s="47">
        <v>466.41</v>
      </c>
      <c r="K31" s="48">
        <v>2.85</v>
      </c>
      <c r="L31" s="48">
        <f t="shared" si="0"/>
        <v>1329.2685000000001</v>
      </c>
      <c r="M31" s="49" t="s">
        <v>124</v>
      </c>
      <c r="N31" s="65"/>
    </row>
    <row r="32" spans="1:14" s="9" customFormat="1" ht="30">
      <c r="A32" s="51">
        <f t="shared" si="1"/>
        <v>24</v>
      </c>
      <c r="B32" s="46" t="s">
        <v>25</v>
      </c>
      <c r="C32" s="57" t="s">
        <v>125</v>
      </c>
      <c r="D32" s="50" t="s">
        <v>126</v>
      </c>
      <c r="E32" s="50" t="s">
        <v>28</v>
      </c>
      <c r="F32" s="50" t="s">
        <v>127</v>
      </c>
      <c r="G32" s="46" t="s">
        <v>43</v>
      </c>
      <c r="H32" s="46">
        <v>117</v>
      </c>
      <c r="I32" s="47">
        <v>2775.058</v>
      </c>
      <c r="J32" s="47">
        <v>2775.058</v>
      </c>
      <c r="K32" s="48">
        <v>2.85</v>
      </c>
      <c r="L32" s="48">
        <f t="shared" si="0"/>
        <v>7908.9153000000006</v>
      </c>
      <c r="M32" s="49" t="s">
        <v>128</v>
      </c>
      <c r="N32" s="65"/>
    </row>
    <row r="33" spans="1:14" s="9" customFormat="1" ht="15" customHeight="1">
      <c r="A33" s="51">
        <f t="shared" si="1"/>
        <v>25</v>
      </c>
      <c r="B33" s="46" t="s">
        <v>25</v>
      </c>
      <c r="C33" s="57" t="s">
        <v>129</v>
      </c>
      <c r="D33" s="49" t="s">
        <v>130</v>
      </c>
      <c r="E33" s="50" t="s">
        <v>28</v>
      </c>
      <c r="F33" s="46" t="s">
        <v>53</v>
      </c>
      <c r="G33" s="46" t="s">
        <v>53</v>
      </c>
      <c r="H33" s="46">
        <v>100</v>
      </c>
      <c r="I33" s="47">
        <v>2865</v>
      </c>
      <c r="J33" s="47">
        <v>2865</v>
      </c>
      <c r="K33" s="48">
        <v>2.85</v>
      </c>
      <c r="L33" s="48">
        <f t="shared" si="0"/>
        <v>8165.25</v>
      </c>
      <c r="M33" s="49" t="s">
        <v>131</v>
      </c>
      <c r="N33" s="65"/>
    </row>
    <row r="34" spans="1:14" s="9" customFormat="1" ht="60">
      <c r="A34" s="51">
        <f t="shared" si="1"/>
        <v>26</v>
      </c>
      <c r="B34" s="46" t="s">
        <v>25</v>
      </c>
      <c r="C34" s="57" t="s">
        <v>132</v>
      </c>
      <c r="D34" s="50" t="s">
        <v>951</v>
      </c>
      <c r="E34" s="50" t="s">
        <v>28</v>
      </c>
      <c r="F34" s="46" t="s">
        <v>133</v>
      </c>
      <c r="G34" s="46" t="s">
        <v>133</v>
      </c>
      <c r="H34" s="46">
        <v>85</v>
      </c>
      <c r="I34" s="47">
        <v>1800.76</v>
      </c>
      <c r="J34" s="47">
        <v>1800.76</v>
      </c>
      <c r="K34" s="48">
        <v>3.35</v>
      </c>
      <c r="L34" s="48">
        <f t="shared" si="0"/>
        <v>6032.5460000000003</v>
      </c>
      <c r="M34" s="49" t="s">
        <v>134</v>
      </c>
      <c r="N34" s="65"/>
    </row>
    <row r="35" spans="1:14" s="9" customFormat="1" ht="15">
      <c r="A35" s="51">
        <f t="shared" si="1"/>
        <v>27</v>
      </c>
      <c r="B35" s="46" t="s">
        <v>135</v>
      </c>
      <c r="C35" s="57" t="s">
        <v>136</v>
      </c>
      <c r="D35" s="49" t="s">
        <v>137</v>
      </c>
      <c r="E35" s="50" t="s">
        <v>28</v>
      </c>
      <c r="F35" s="61" t="s">
        <v>90</v>
      </c>
      <c r="G35" s="46" t="s">
        <v>90</v>
      </c>
      <c r="H35" s="46">
        <v>5</v>
      </c>
      <c r="I35" s="47">
        <v>54</v>
      </c>
      <c r="J35" s="47">
        <v>100</v>
      </c>
      <c r="K35" s="48">
        <v>1</v>
      </c>
      <c r="L35" s="48">
        <f t="shared" si="0"/>
        <v>100</v>
      </c>
      <c r="M35" s="49" t="s">
        <v>138</v>
      </c>
      <c r="N35" s="65"/>
    </row>
    <row r="36" spans="1:14" s="9" customFormat="1" ht="15">
      <c r="A36" s="51">
        <f t="shared" si="1"/>
        <v>28</v>
      </c>
      <c r="B36" s="46" t="s">
        <v>135</v>
      </c>
      <c r="C36" s="57" t="s">
        <v>139</v>
      </c>
      <c r="D36" s="49" t="s">
        <v>140</v>
      </c>
      <c r="E36" s="50" t="s">
        <v>28</v>
      </c>
      <c r="F36" s="46" t="s">
        <v>94</v>
      </c>
      <c r="G36" s="46" t="s">
        <v>90</v>
      </c>
      <c r="H36" s="46">
        <v>30</v>
      </c>
      <c r="I36" s="47">
        <v>550</v>
      </c>
      <c r="J36" s="47">
        <v>550</v>
      </c>
      <c r="K36" s="48">
        <v>2.85</v>
      </c>
      <c r="L36" s="48">
        <f t="shared" si="0"/>
        <v>1567.5</v>
      </c>
      <c r="M36" s="49" t="s">
        <v>95</v>
      </c>
      <c r="N36" s="65"/>
    </row>
    <row r="37" spans="1:14" s="9" customFormat="1" ht="15" customHeight="1">
      <c r="A37" s="51">
        <f t="shared" si="1"/>
        <v>29</v>
      </c>
      <c r="B37" s="46" t="s">
        <v>135</v>
      </c>
      <c r="C37" s="57" t="s">
        <v>141</v>
      </c>
      <c r="D37" s="49" t="s">
        <v>142</v>
      </c>
      <c r="E37" s="50" t="s">
        <v>28</v>
      </c>
      <c r="F37" s="46" t="s">
        <v>30</v>
      </c>
      <c r="G37" s="46" t="s">
        <v>30</v>
      </c>
      <c r="H37" s="46">
        <v>40</v>
      </c>
      <c r="I37" s="47">
        <v>930.64</v>
      </c>
      <c r="J37" s="47">
        <v>930.64</v>
      </c>
      <c r="K37" s="48">
        <v>3.35</v>
      </c>
      <c r="L37" s="48">
        <f t="shared" si="0"/>
        <v>3117.6440000000002</v>
      </c>
      <c r="M37" s="50" t="s">
        <v>143</v>
      </c>
      <c r="N37" s="65"/>
    </row>
    <row r="38" spans="1:14" s="9" customFormat="1" ht="15">
      <c r="A38" s="51">
        <f t="shared" si="1"/>
        <v>30</v>
      </c>
      <c r="B38" s="46" t="s">
        <v>135</v>
      </c>
      <c r="C38" s="57" t="s">
        <v>144</v>
      </c>
      <c r="D38" s="49" t="s">
        <v>145</v>
      </c>
      <c r="E38" s="50" t="s">
        <v>28</v>
      </c>
      <c r="F38" s="46" t="s">
        <v>146</v>
      </c>
      <c r="G38" s="46" t="s">
        <v>147</v>
      </c>
      <c r="H38" s="46">
        <v>25</v>
      </c>
      <c r="I38" s="47">
        <v>771</v>
      </c>
      <c r="J38" s="47">
        <v>771</v>
      </c>
      <c r="K38" s="48">
        <v>3.35</v>
      </c>
      <c r="L38" s="48">
        <f t="shared" si="0"/>
        <v>2582.85</v>
      </c>
      <c r="M38" s="49" t="s">
        <v>974</v>
      </c>
      <c r="N38" s="65"/>
    </row>
    <row r="39" spans="1:14" s="9" customFormat="1" ht="15">
      <c r="A39" s="51">
        <f t="shared" si="1"/>
        <v>31</v>
      </c>
      <c r="B39" s="46" t="s">
        <v>135</v>
      </c>
      <c r="C39" s="57" t="s">
        <v>148</v>
      </c>
      <c r="D39" s="49" t="s">
        <v>149</v>
      </c>
      <c r="E39" s="50" t="s">
        <v>28</v>
      </c>
      <c r="F39" s="46" t="s">
        <v>150</v>
      </c>
      <c r="G39" s="46" t="s">
        <v>147</v>
      </c>
      <c r="H39" s="46">
        <v>20</v>
      </c>
      <c r="I39" s="47">
        <v>450</v>
      </c>
      <c r="J39" s="47">
        <v>450</v>
      </c>
      <c r="K39" s="48">
        <v>3.35</v>
      </c>
      <c r="L39" s="48">
        <f t="shared" si="0"/>
        <v>1507.5</v>
      </c>
      <c r="M39" s="50" t="s">
        <v>151</v>
      </c>
      <c r="N39" s="65"/>
    </row>
    <row r="40" spans="1:14" s="9" customFormat="1" ht="30">
      <c r="A40" s="51">
        <f t="shared" si="1"/>
        <v>32</v>
      </c>
      <c r="B40" s="46" t="s">
        <v>135</v>
      </c>
      <c r="C40" s="57" t="s">
        <v>152</v>
      </c>
      <c r="D40" s="49" t="s">
        <v>153</v>
      </c>
      <c r="E40" s="50" t="s">
        <v>28</v>
      </c>
      <c r="F40" s="46" t="s">
        <v>154</v>
      </c>
      <c r="G40" s="46" t="s">
        <v>154</v>
      </c>
      <c r="H40" s="46">
        <v>33</v>
      </c>
      <c r="I40" s="47">
        <v>635</v>
      </c>
      <c r="J40" s="47">
        <v>635</v>
      </c>
      <c r="K40" s="48">
        <v>3.35</v>
      </c>
      <c r="L40" s="48">
        <f t="shared" si="0"/>
        <v>2127.25</v>
      </c>
      <c r="M40" s="49" t="s">
        <v>155</v>
      </c>
      <c r="N40" s="65"/>
    </row>
    <row r="41" spans="1:14" s="9" customFormat="1" ht="30">
      <c r="A41" s="51">
        <f t="shared" si="1"/>
        <v>33</v>
      </c>
      <c r="B41" s="46" t="s">
        <v>135</v>
      </c>
      <c r="C41" s="57" t="s">
        <v>156</v>
      </c>
      <c r="D41" s="49" t="s">
        <v>952</v>
      </c>
      <c r="E41" s="50" t="s">
        <v>28</v>
      </c>
      <c r="F41" s="46" t="s">
        <v>53</v>
      </c>
      <c r="G41" s="46" t="s">
        <v>53</v>
      </c>
      <c r="H41" s="46">
        <v>267</v>
      </c>
      <c r="I41" s="47">
        <v>5758.39</v>
      </c>
      <c r="J41" s="47">
        <v>5758.39</v>
      </c>
      <c r="K41" s="48">
        <v>2.85</v>
      </c>
      <c r="L41" s="48">
        <f t="shared" si="0"/>
        <v>16411.411500000002</v>
      </c>
      <c r="M41" s="49" t="s">
        <v>157</v>
      </c>
      <c r="N41" s="65"/>
    </row>
    <row r="42" spans="1:14" s="9" customFormat="1" ht="15">
      <c r="A42" s="51">
        <f t="shared" si="1"/>
        <v>34</v>
      </c>
      <c r="B42" s="46" t="s">
        <v>135</v>
      </c>
      <c r="C42" s="57" t="s">
        <v>158</v>
      </c>
      <c r="D42" s="49" t="s">
        <v>159</v>
      </c>
      <c r="E42" s="50" t="s">
        <v>28</v>
      </c>
      <c r="F42" s="46" t="s">
        <v>160</v>
      </c>
      <c r="G42" s="46" t="s">
        <v>104</v>
      </c>
      <c r="H42" s="46">
        <v>30</v>
      </c>
      <c r="I42" s="47">
        <v>1201.5</v>
      </c>
      <c r="J42" s="47">
        <v>1201.5</v>
      </c>
      <c r="K42" s="48">
        <v>2.85</v>
      </c>
      <c r="L42" s="48">
        <f t="shared" si="0"/>
        <v>3424.2750000000001</v>
      </c>
      <c r="M42" s="49" t="s">
        <v>161</v>
      </c>
      <c r="N42" s="65"/>
    </row>
    <row r="43" spans="1:14" s="9" customFormat="1" ht="30">
      <c r="A43" s="51">
        <f t="shared" si="1"/>
        <v>35</v>
      </c>
      <c r="B43" s="46" t="s">
        <v>135</v>
      </c>
      <c r="C43" s="57" t="s">
        <v>162</v>
      </c>
      <c r="D43" s="49" t="s">
        <v>163</v>
      </c>
      <c r="E43" s="50" t="s">
        <v>28</v>
      </c>
      <c r="F43" s="49" t="s">
        <v>164</v>
      </c>
      <c r="G43" s="46" t="s">
        <v>90</v>
      </c>
      <c r="H43" s="46">
        <v>74</v>
      </c>
      <c r="I43" s="47">
        <v>1160.49</v>
      </c>
      <c r="J43" s="47">
        <v>1160.49</v>
      </c>
      <c r="K43" s="48">
        <v>2.85</v>
      </c>
      <c r="L43" s="48">
        <f t="shared" si="0"/>
        <v>3307.3965000000003</v>
      </c>
      <c r="M43" s="49" t="s">
        <v>165</v>
      </c>
      <c r="N43" s="65"/>
    </row>
    <row r="44" spans="1:14" s="9" customFormat="1" ht="15">
      <c r="A44" s="51">
        <f t="shared" si="1"/>
        <v>36</v>
      </c>
      <c r="B44" s="46" t="s">
        <v>135</v>
      </c>
      <c r="C44" s="57" t="s">
        <v>166</v>
      </c>
      <c r="D44" s="49" t="s">
        <v>167</v>
      </c>
      <c r="E44" s="50" t="s">
        <v>28</v>
      </c>
      <c r="F44" s="46" t="s">
        <v>57</v>
      </c>
      <c r="G44" s="46" t="s">
        <v>57</v>
      </c>
      <c r="H44" s="46">
        <v>15</v>
      </c>
      <c r="I44" s="47">
        <v>150</v>
      </c>
      <c r="J44" s="47">
        <v>150</v>
      </c>
      <c r="K44" s="48">
        <v>2.85</v>
      </c>
      <c r="L44" s="48">
        <f t="shared" si="0"/>
        <v>427.5</v>
      </c>
      <c r="M44" s="49" t="s">
        <v>168</v>
      </c>
      <c r="N44" s="65"/>
    </row>
    <row r="45" spans="1:14" s="9" customFormat="1" ht="15">
      <c r="A45" s="51">
        <f t="shared" si="1"/>
        <v>37</v>
      </c>
      <c r="B45" s="46" t="s">
        <v>135</v>
      </c>
      <c r="C45" s="57" t="s">
        <v>169</v>
      </c>
      <c r="D45" s="49" t="s">
        <v>170</v>
      </c>
      <c r="E45" s="50" t="s">
        <v>28</v>
      </c>
      <c r="F45" s="46" t="s">
        <v>57</v>
      </c>
      <c r="G45" s="46" t="s">
        <v>57</v>
      </c>
      <c r="H45" s="46">
        <v>3</v>
      </c>
      <c r="I45" s="47">
        <v>48</v>
      </c>
      <c r="J45" s="47">
        <v>100</v>
      </c>
      <c r="K45" s="48">
        <v>2.85</v>
      </c>
      <c r="L45" s="48">
        <f t="shared" si="0"/>
        <v>285</v>
      </c>
      <c r="M45" s="49" t="s">
        <v>975</v>
      </c>
      <c r="N45" s="65"/>
    </row>
    <row r="46" spans="1:14" s="9" customFormat="1" ht="15">
      <c r="A46" s="51">
        <f t="shared" si="1"/>
        <v>38</v>
      </c>
      <c r="B46" s="46" t="s">
        <v>135</v>
      </c>
      <c r="C46" s="57" t="s">
        <v>171</v>
      </c>
      <c r="D46" s="49" t="s">
        <v>172</v>
      </c>
      <c r="E46" s="50" t="s">
        <v>28</v>
      </c>
      <c r="F46" s="46" t="s">
        <v>173</v>
      </c>
      <c r="G46" s="46" t="s">
        <v>90</v>
      </c>
      <c r="H46" s="46">
        <v>5</v>
      </c>
      <c r="I46" s="47">
        <v>105</v>
      </c>
      <c r="J46" s="47">
        <v>105</v>
      </c>
      <c r="K46" s="48">
        <v>1</v>
      </c>
      <c r="L46" s="48">
        <f t="shared" si="0"/>
        <v>105</v>
      </c>
      <c r="M46" s="49" t="s">
        <v>174</v>
      </c>
      <c r="N46" s="65"/>
    </row>
    <row r="47" spans="1:14" s="9" customFormat="1" ht="30">
      <c r="A47" s="51">
        <f t="shared" si="1"/>
        <v>39</v>
      </c>
      <c r="B47" s="46" t="s">
        <v>135</v>
      </c>
      <c r="C47" s="57" t="s">
        <v>175</v>
      </c>
      <c r="D47" s="49" t="s">
        <v>176</v>
      </c>
      <c r="E47" s="50" t="s">
        <v>28</v>
      </c>
      <c r="F47" s="49" t="s">
        <v>177</v>
      </c>
      <c r="G47" s="46" t="s">
        <v>48</v>
      </c>
      <c r="H47" s="46">
        <v>330</v>
      </c>
      <c r="I47" s="47">
        <v>6622.1</v>
      </c>
      <c r="J47" s="47">
        <v>6622.1</v>
      </c>
      <c r="K47" s="48">
        <v>3.35</v>
      </c>
      <c r="L47" s="48">
        <f t="shared" si="0"/>
        <v>22184.035000000003</v>
      </c>
      <c r="M47" s="49" t="s">
        <v>178</v>
      </c>
      <c r="N47" s="65"/>
    </row>
    <row r="48" spans="1:14" s="9" customFormat="1" ht="30">
      <c r="A48" s="51">
        <f t="shared" si="1"/>
        <v>40</v>
      </c>
      <c r="B48" s="46" t="s">
        <v>135</v>
      </c>
      <c r="C48" s="57" t="s">
        <v>179</v>
      </c>
      <c r="D48" s="44">
        <v>4222515540</v>
      </c>
      <c r="E48" s="50" t="s">
        <v>28</v>
      </c>
      <c r="F48" s="46" t="s">
        <v>39</v>
      </c>
      <c r="G48" s="46" t="s">
        <v>35</v>
      </c>
      <c r="H48" s="46">
        <v>50</v>
      </c>
      <c r="I48" s="47">
        <v>1240</v>
      </c>
      <c r="J48" s="47">
        <v>1240</v>
      </c>
      <c r="K48" s="48">
        <v>2.85</v>
      </c>
      <c r="L48" s="48">
        <f t="shared" si="0"/>
        <v>3534</v>
      </c>
      <c r="M48" s="49" t="s">
        <v>180</v>
      </c>
      <c r="N48" s="65"/>
    </row>
    <row r="49" spans="1:14" s="9" customFormat="1" ht="30">
      <c r="A49" s="51">
        <f t="shared" si="1"/>
        <v>41</v>
      </c>
      <c r="B49" s="46" t="s">
        <v>181</v>
      </c>
      <c r="C49" s="57" t="s">
        <v>182</v>
      </c>
      <c r="D49" s="50" t="s">
        <v>183</v>
      </c>
      <c r="E49" s="50" t="s">
        <v>28</v>
      </c>
      <c r="F49" s="46" t="s">
        <v>53</v>
      </c>
      <c r="G49" s="46" t="s">
        <v>53</v>
      </c>
      <c r="H49" s="46">
        <v>104</v>
      </c>
      <c r="I49" s="47">
        <v>3065</v>
      </c>
      <c r="J49" s="47">
        <v>3065</v>
      </c>
      <c r="K49" s="48">
        <v>2.85</v>
      </c>
      <c r="L49" s="48">
        <f t="shared" si="0"/>
        <v>8735.25</v>
      </c>
      <c r="M49" s="49" t="s">
        <v>184</v>
      </c>
      <c r="N49" s="65"/>
    </row>
    <row r="50" spans="1:14" s="9" customFormat="1" ht="30">
      <c r="A50" s="51">
        <f t="shared" si="1"/>
        <v>42</v>
      </c>
      <c r="B50" s="46" t="s">
        <v>181</v>
      </c>
      <c r="C50" s="57" t="s">
        <v>185</v>
      </c>
      <c r="D50" s="50" t="s">
        <v>186</v>
      </c>
      <c r="E50" s="50" t="s">
        <v>28</v>
      </c>
      <c r="F50" s="46" t="s">
        <v>120</v>
      </c>
      <c r="G50" s="46" t="s">
        <v>99</v>
      </c>
      <c r="H50" s="46">
        <v>25</v>
      </c>
      <c r="I50" s="47">
        <v>319.89400000000001</v>
      </c>
      <c r="J50" s="47">
        <v>319.89400000000001</v>
      </c>
      <c r="K50" s="48">
        <v>2.85</v>
      </c>
      <c r="L50" s="48">
        <f t="shared" si="0"/>
        <v>911.6979</v>
      </c>
      <c r="M50" s="49" t="s">
        <v>187</v>
      </c>
      <c r="N50" s="65"/>
    </row>
    <row r="51" spans="1:14" s="9" customFormat="1" ht="15">
      <c r="A51" s="51">
        <f t="shared" si="1"/>
        <v>43</v>
      </c>
      <c r="B51" s="46" t="s">
        <v>181</v>
      </c>
      <c r="C51" s="57" t="s">
        <v>188</v>
      </c>
      <c r="D51" s="44">
        <v>4222515545</v>
      </c>
      <c r="E51" s="50" t="s">
        <v>28</v>
      </c>
      <c r="F51" s="46" t="s">
        <v>120</v>
      </c>
      <c r="G51" s="46" t="s">
        <v>99</v>
      </c>
      <c r="H51" s="46">
        <v>10</v>
      </c>
      <c r="I51" s="47">
        <v>285</v>
      </c>
      <c r="J51" s="47">
        <v>285</v>
      </c>
      <c r="K51" s="48">
        <v>2.85</v>
      </c>
      <c r="L51" s="48">
        <f t="shared" si="0"/>
        <v>812.25</v>
      </c>
      <c r="M51" s="49" t="s">
        <v>189</v>
      </c>
      <c r="N51" s="65"/>
    </row>
    <row r="52" spans="1:14" s="9" customFormat="1" ht="30">
      <c r="A52" s="51">
        <f t="shared" si="1"/>
        <v>44</v>
      </c>
      <c r="B52" s="46" t="s">
        <v>181</v>
      </c>
      <c r="C52" s="57" t="s">
        <v>190</v>
      </c>
      <c r="D52" s="50" t="s">
        <v>953</v>
      </c>
      <c r="E52" s="50" t="s">
        <v>28</v>
      </c>
      <c r="F52" s="46" t="s">
        <v>120</v>
      </c>
      <c r="G52" s="46" t="s">
        <v>99</v>
      </c>
      <c r="H52" s="46">
        <v>4</v>
      </c>
      <c r="I52" s="47">
        <v>123.4</v>
      </c>
      <c r="J52" s="47">
        <v>123.4</v>
      </c>
      <c r="K52" s="48">
        <v>2.85</v>
      </c>
      <c r="L52" s="48">
        <f t="shared" si="0"/>
        <v>351.69000000000005</v>
      </c>
      <c r="M52" s="49" t="s">
        <v>191</v>
      </c>
      <c r="N52" s="65"/>
    </row>
    <row r="53" spans="1:14" s="9" customFormat="1" ht="15">
      <c r="A53" s="51">
        <f t="shared" si="1"/>
        <v>45</v>
      </c>
      <c r="B53" s="46" t="s">
        <v>181</v>
      </c>
      <c r="C53" s="57" t="s">
        <v>192</v>
      </c>
      <c r="D53" s="49" t="s">
        <v>193</v>
      </c>
      <c r="E53" s="50" t="s">
        <v>28</v>
      </c>
      <c r="F53" s="46" t="s">
        <v>120</v>
      </c>
      <c r="G53" s="46" t="s">
        <v>99</v>
      </c>
      <c r="H53" s="46">
        <v>23</v>
      </c>
      <c r="I53" s="47">
        <v>311.44399999999996</v>
      </c>
      <c r="J53" s="47">
        <v>311.44399999999996</v>
      </c>
      <c r="K53" s="48">
        <v>2.85</v>
      </c>
      <c r="L53" s="48">
        <f t="shared" si="0"/>
        <v>887.61539999999991</v>
      </c>
      <c r="M53" s="49" t="s">
        <v>194</v>
      </c>
      <c r="N53" s="65"/>
    </row>
    <row r="54" spans="1:14" s="9" customFormat="1" ht="15">
      <c r="A54" s="51">
        <f t="shared" si="1"/>
        <v>46</v>
      </c>
      <c r="B54" s="46" t="s">
        <v>181</v>
      </c>
      <c r="C54" s="57" t="s">
        <v>195</v>
      </c>
      <c r="D54" s="49" t="s">
        <v>196</v>
      </c>
      <c r="E54" s="50" t="s">
        <v>28</v>
      </c>
      <c r="F54" s="46" t="s">
        <v>120</v>
      </c>
      <c r="G54" s="46" t="s">
        <v>99</v>
      </c>
      <c r="H54" s="46">
        <v>50</v>
      </c>
      <c r="I54" s="47">
        <v>283.27000000000004</v>
      </c>
      <c r="J54" s="47">
        <v>283.27000000000004</v>
      </c>
      <c r="K54" s="48">
        <v>2.85</v>
      </c>
      <c r="L54" s="48">
        <f t="shared" si="0"/>
        <v>807.31950000000018</v>
      </c>
      <c r="M54" s="49" t="s">
        <v>197</v>
      </c>
      <c r="N54" s="65"/>
    </row>
    <row r="55" spans="1:14" s="9" customFormat="1" ht="15">
      <c r="A55" s="51">
        <f t="shared" si="1"/>
        <v>47</v>
      </c>
      <c r="B55" s="46" t="s">
        <v>181</v>
      </c>
      <c r="C55" s="57" t="s">
        <v>198</v>
      </c>
      <c r="D55" s="49" t="s">
        <v>199</v>
      </c>
      <c r="E55" s="50" t="s">
        <v>28</v>
      </c>
      <c r="F55" s="46" t="s">
        <v>98</v>
      </c>
      <c r="G55" s="46" t="s">
        <v>99</v>
      </c>
      <c r="H55" s="46">
        <v>49</v>
      </c>
      <c r="I55" s="47">
        <v>772.55799999999999</v>
      </c>
      <c r="J55" s="47">
        <v>772.55799999999999</v>
      </c>
      <c r="K55" s="48">
        <v>2.85</v>
      </c>
      <c r="L55" s="48">
        <f t="shared" si="0"/>
        <v>2201.7903000000001</v>
      </c>
      <c r="M55" s="49" t="s">
        <v>100</v>
      </c>
      <c r="N55" s="65"/>
    </row>
    <row r="56" spans="1:14" s="9" customFormat="1" ht="28.5" customHeight="1">
      <c r="A56" s="51">
        <f t="shared" si="1"/>
        <v>48</v>
      </c>
      <c r="B56" s="46" t="s">
        <v>181</v>
      </c>
      <c r="C56" s="57" t="s">
        <v>200</v>
      </c>
      <c r="D56" s="50" t="s">
        <v>201</v>
      </c>
      <c r="E56" s="50" t="s">
        <v>28</v>
      </c>
      <c r="F56" s="46" t="s">
        <v>108</v>
      </c>
      <c r="G56" s="46" t="s">
        <v>99</v>
      </c>
      <c r="H56" s="46">
        <v>17</v>
      </c>
      <c r="I56" s="47">
        <v>64.445999999999998</v>
      </c>
      <c r="J56" s="47">
        <v>100</v>
      </c>
      <c r="K56" s="48">
        <v>2.85</v>
      </c>
      <c r="L56" s="48">
        <f t="shared" si="0"/>
        <v>285</v>
      </c>
      <c r="M56" s="49" t="s">
        <v>109</v>
      </c>
      <c r="N56" s="65"/>
    </row>
    <row r="57" spans="1:14" s="9" customFormat="1" ht="15">
      <c r="A57" s="51">
        <f t="shared" si="1"/>
        <v>49</v>
      </c>
      <c r="B57" s="46" t="s">
        <v>181</v>
      </c>
      <c r="C57" s="57" t="s">
        <v>202</v>
      </c>
      <c r="D57" s="49" t="s">
        <v>203</v>
      </c>
      <c r="E57" s="50" t="s">
        <v>28</v>
      </c>
      <c r="F57" s="46" t="s">
        <v>204</v>
      </c>
      <c r="G57" s="46" t="s">
        <v>99</v>
      </c>
      <c r="H57" s="46">
        <v>47</v>
      </c>
      <c r="I57" s="47">
        <v>290.47000000000003</v>
      </c>
      <c r="J57" s="47">
        <v>290.47000000000003</v>
      </c>
      <c r="K57" s="48">
        <v>2.85</v>
      </c>
      <c r="L57" s="48">
        <f t="shared" si="0"/>
        <v>827.83950000000016</v>
      </c>
      <c r="M57" s="49" t="s">
        <v>205</v>
      </c>
      <c r="N57" s="65"/>
    </row>
    <row r="58" spans="1:14" s="9" customFormat="1" ht="44.25" customHeight="1">
      <c r="A58" s="51">
        <f t="shared" si="1"/>
        <v>50</v>
      </c>
      <c r="B58" s="46" t="s">
        <v>181</v>
      </c>
      <c r="C58" s="57" t="s">
        <v>206</v>
      </c>
      <c r="D58" s="50" t="s">
        <v>954</v>
      </c>
      <c r="E58" s="50" t="s">
        <v>28</v>
      </c>
      <c r="F58" s="46" t="s">
        <v>120</v>
      </c>
      <c r="G58" s="46" t="s">
        <v>99</v>
      </c>
      <c r="H58" s="46">
        <v>2</v>
      </c>
      <c r="I58" s="47">
        <v>50</v>
      </c>
      <c r="J58" s="47">
        <v>100</v>
      </c>
      <c r="K58" s="48">
        <v>2.85</v>
      </c>
      <c r="L58" s="48">
        <f t="shared" si="0"/>
        <v>285</v>
      </c>
      <c r="M58" s="49" t="s">
        <v>208</v>
      </c>
      <c r="N58" s="66" t="s">
        <v>207</v>
      </c>
    </row>
    <row r="59" spans="1:14" s="9" customFormat="1" ht="15">
      <c r="A59" s="51">
        <f t="shared" si="1"/>
        <v>51</v>
      </c>
      <c r="B59" s="46" t="s">
        <v>209</v>
      </c>
      <c r="C59" s="57" t="s">
        <v>210</v>
      </c>
      <c r="D59" s="44">
        <v>4222515532</v>
      </c>
      <c r="E59" s="50" t="s">
        <v>28</v>
      </c>
      <c r="F59" s="46" t="s">
        <v>211</v>
      </c>
      <c r="G59" s="46" t="s">
        <v>212</v>
      </c>
      <c r="H59" s="46">
        <v>154</v>
      </c>
      <c r="I59" s="47">
        <v>3546.06</v>
      </c>
      <c r="J59" s="47">
        <v>3546.06</v>
      </c>
      <c r="K59" s="48">
        <v>3.35</v>
      </c>
      <c r="L59" s="48">
        <f t="shared" si="0"/>
        <v>11879.300999999999</v>
      </c>
      <c r="M59" s="49" t="s">
        <v>213</v>
      </c>
      <c r="N59" s="65"/>
    </row>
    <row r="60" spans="1:14" s="9" customFormat="1" ht="15">
      <c r="A60" s="51">
        <f t="shared" si="1"/>
        <v>52</v>
      </c>
      <c r="B60" s="46" t="s">
        <v>209</v>
      </c>
      <c r="C60" s="57" t="s">
        <v>214</v>
      </c>
      <c r="D60" s="49" t="s">
        <v>215</v>
      </c>
      <c r="E60" s="50" t="s">
        <v>28</v>
      </c>
      <c r="F60" s="46" t="s">
        <v>216</v>
      </c>
      <c r="G60" s="46" t="s">
        <v>216</v>
      </c>
      <c r="H60" s="46">
        <v>19</v>
      </c>
      <c r="I60" s="47">
        <v>378.78</v>
      </c>
      <c r="J60" s="47">
        <v>378.78</v>
      </c>
      <c r="K60" s="48">
        <v>3.35</v>
      </c>
      <c r="L60" s="48">
        <f t="shared" si="0"/>
        <v>1268.913</v>
      </c>
      <c r="M60" s="49" t="s">
        <v>217</v>
      </c>
      <c r="N60" s="65"/>
    </row>
    <row r="61" spans="1:14" s="9" customFormat="1" ht="27.75" customHeight="1">
      <c r="A61" s="51">
        <f t="shared" si="1"/>
        <v>53</v>
      </c>
      <c r="B61" s="46" t="s">
        <v>209</v>
      </c>
      <c r="C61" s="57" t="s">
        <v>218</v>
      </c>
      <c r="D61" s="50" t="s">
        <v>219</v>
      </c>
      <c r="E61" s="50" t="s">
        <v>28</v>
      </c>
      <c r="F61" s="46" t="s">
        <v>211</v>
      </c>
      <c r="G61" s="46" t="s">
        <v>212</v>
      </c>
      <c r="H61" s="46">
        <v>121</v>
      </c>
      <c r="I61" s="47">
        <v>2392.83</v>
      </c>
      <c r="J61" s="47">
        <v>2392.83</v>
      </c>
      <c r="K61" s="48">
        <v>3.35</v>
      </c>
      <c r="L61" s="48">
        <f t="shared" si="0"/>
        <v>8015.9804999999997</v>
      </c>
      <c r="M61" s="49" t="s">
        <v>213</v>
      </c>
      <c r="N61" s="65"/>
    </row>
    <row r="62" spans="1:14" s="9" customFormat="1" ht="15">
      <c r="A62" s="51">
        <f t="shared" si="1"/>
        <v>54</v>
      </c>
      <c r="B62" s="46" t="s">
        <v>209</v>
      </c>
      <c r="C62" s="57" t="s">
        <v>220</v>
      </c>
      <c r="D62" s="49" t="s">
        <v>221</v>
      </c>
      <c r="E62" s="50" t="s">
        <v>28</v>
      </c>
      <c r="F62" s="46" t="s">
        <v>43</v>
      </c>
      <c r="G62" s="46" t="s">
        <v>43</v>
      </c>
      <c r="H62" s="46">
        <v>126</v>
      </c>
      <c r="I62" s="47">
        <v>3270.38</v>
      </c>
      <c r="J62" s="47">
        <v>3270.38</v>
      </c>
      <c r="K62" s="48">
        <v>2.85</v>
      </c>
      <c r="L62" s="48">
        <f t="shared" si="0"/>
        <v>9320.5830000000005</v>
      </c>
      <c r="M62" s="49" t="s">
        <v>222</v>
      </c>
      <c r="N62" s="65"/>
    </row>
    <row r="63" spans="1:14" s="9" customFormat="1" ht="15">
      <c r="A63" s="51">
        <f t="shared" si="1"/>
        <v>55</v>
      </c>
      <c r="B63" s="46" t="s">
        <v>209</v>
      </c>
      <c r="C63" s="57" t="s">
        <v>223</v>
      </c>
      <c r="D63" s="49" t="s">
        <v>224</v>
      </c>
      <c r="E63" s="50" t="s">
        <v>28</v>
      </c>
      <c r="F63" s="46" t="s">
        <v>65</v>
      </c>
      <c r="G63" s="46" t="s">
        <v>66</v>
      </c>
      <c r="H63" s="46">
        <v>2</v>
      </c>
      <c r="I63" s="47">
        <v>45.65</v>
      </c>
      <c r="J63" s="47">
        <v>100</v>
      </c>
      <c r="K63" s="48">
        <v>2.85</v>
      </c>
      <c r="L63" s="48">
        <f t="shared" si="0"/>
        <v>285</v>
      </c>
      <c r="M63" s="49" t="s">
        <v>225</v>
      </c>
      <c r="N63" s="65"/>
    </row>
    <row r="64" spans="1:14" s="9" customFormat="1" ht="30">
      <c r="A64" s="51">
        <f t="shared" si="1"/>
        <v>56</v>
      </c>
      <c r="B64" s="46" t="s">
        <v>209</v>
      </c>
      <c r="C64" s="57" t="s">
        <v>226</v>
      </c>
      <c r="D64" s="50" t="s">
        <v>955</v>
      </c>
      <c r="E64" s="50" t="s">
        <v>28</v>
      </c>
      <c r="F64" s="46" t="s">
        <v>146</v>
      </c>
      <c r="G64" s="46" t="s">
        <v>147</v>
      </c>
      <c r="H64" s="46">
        <v>59</v>
      </c>
      <c r="I64" s="47">
        <v>2169.8000000000002</v>
      </c>
      <c r="J64" s="47">
        <v>2169.8000000000002</v>
      </c>
      <c r="K64" s="48">
        <v>3.35</v>
      </c>
      <c r="L64" s="48">
        <f t="shared" si="0"/>
        <v>7268.8300000000008</v>
      </c>
      <c r="M64" s="49" t="s">
        <v>227</v>
      </c>
      <c r="N64" s="65"/>
    </row>
    <row r="65" spans="1:14" s="9" customFormat="1" ht="15">
      <c r="A65" s="51">
        <f t="shared" si="1"/>
        <v>57</v>
      </c>
      <c r="B65" s="46" t="s">
        <v>209</v>
      </c>
      <c r="C65" s="57" t="s">
        <v>228</v>
      </c>
      <c r="D65" s="49" t="s">
        <v>229</v>
      </c>
      <c r="E65" s="50" t="s">
        <v>28</v>
      </c>
      <c r="F65" s="46" t="s">
        <v>76</v>
      </c>
      <c r="G65" s="46" t="s">
        <v>53</v>
      </c>
      <c r="H65" s="46">
        <v>7</v>
      </c>
      <c r="I65" s="47">
        <v>200</v>
      </c>
      <c r="J65" s="47">
        <v>200</v>
      </c>
      <c r="K65" s="48">
        <v>2.85</v>
      </c>
      <c r="L65" s="48">
        <f t="shared" si="0"/>
        <v>570</v>
      </c>
      <c r="M65" s="49" t="s">
        <v>230</v>
      </c>
      <c r="N65" s="65"/>
    </row>
    <row r="66" spans="1:14" s="9" customFormat="1" ht="15">
      <c r="A66" s="51">
        <f t="shared" si="1"/>
        <v>58</v>
      </c>
      <c r="B66" s="46" t="s">
        <v>209</v>
      </c>
      <c r="C66" s="57" t="s">
        <v>231</v>
      </c>
      <c r="D66" s="49" t="s">
        <v>232</v>
      </c>
      <c r="E66" s="50" t="s">
        <v>28</v>
      </c>
      <c r="F66" s="46" t="s">
        <v>233</v>
      </c>
      <c r="G66" s="46" t="s">
        <v>43</v>
      </c>
      <c r="H66" s="46">
        <v>40</v>
      </c>
      <c r="I66" s="47">
        <v>1226</v>
      </c>
      <c r="J66" s="47">
        <v>1226</v>
      </c>
      <c r="K66" s="48">
        <v>2.85</v>
      </c>
      <c r="L66" s="48">
        <f t="shared" si="0"/>
        <v>3494.1</v>
      </c>
      <c r="M66" s="49" t="s">
        <v>234</v>
      </c>
      <c r="N66" s="65"/>
    </row>
    <row r="67" spans="1:14" s="9" customFormat="1" ht="15">
      <c r="A67" s="51">
        <f t="shared" si="1"/>
        <v>59</v>
      </c>
      <c r="B67" s="46" t="s">
        <v>209</v>
      </c>
      <c r="C67" s="57" t="s">
        <v>235</v>
      </c>
      <c r="D67" s="49" t="s">
        <v>236</v>
      </c>
      <c r="E67" s="50" t="s">
        <v>28</v>
      </c>
      <c r="F67" s="46" t="s">
        <v>237</v>
      </c>
      <c r="G67" s="46" t="s">
        <v>57</v>
      </c>
      <c r="H67" s="46">
        <v>75</v>
      </c>
      <c r="I67" s="47">
        <v>1746.83</v>
      </c>
      <c r="J67" s="47">
        <v>1746.83</v>
      </c>
      <c r="K67" s="48">
        <v>2.85</v>
      </c>
      <c r="L67" s="48">
        <f t="shared" si="0"/>
        <v>4978.4655000000002</v>
      </c>
      <c r="M67" s="50" t="s">
        <v>238</v>
      </c>
      <c r="N67" s="65"/>
    </row>
    <row r="68" spans="1:14" s="9" customFormat="1" ht="30">
      <c r="A68" s="51">
        <f t="shared" si="1"/>
        <v>60</v>
      </c>
      <c r="B68" s="46" t="s">
        <v>209</v>
      </c>
      <c r="C68" s="57" t="s">
        <v>239</v>
      </c>
      <c r="D68" s="49" t="s">
        <v>240</v>
      </c>
      <c r="E68" s="50" t="s">
        <v>28</v>
      </c>
      <c r="F68" s="46" t="s">
        <v>241</v>
      </c>
      <c r="G68" s="46" t="s">
        <v>57</v>
      </c>
      <c r="H68" s="46">
        <v>12</v>
      </c>
      <c r="I68" s="47">
        <v>241.37</v>
      </c>
      <c r="J68" s="47">
        <v>241.37</v>
      </c>
      <c r="K68" s="48">
        <v>2.85</v>
      </c>
      <c r="L68" s="48">
        <f t="shared" si="0"/>
        <v>687.90449999999998</v>
      </c>
      <c r="M68" s="49" t="s">
        <v>242</v>
      </c>
      <c r="N68" s="65"/>
    </row>
    <row r="69" spans="1:14" s="9" customFormat="1" ht="15">
      <c r="A69" s="51">
        <f t="shared" si="1"/>
        <v>61</v>
      </c>
      <c r="B69" s="46" t="s">
        <v>209</v>
      </c>
      <c r="C69" s="57" t="s">
        <v>243</v>
      </c>
      <c r="D69" s="49" t="s">
        <v>244</v>
      </c>
      <c r="E69" s="50" t="s">
        <v>28</v>
      </c>
      <c r="F69" s="46" t="s">
        <v>245</v>
      </c>
      <c r="G69" s="46" t="s">
        <v>246</v>
      </c>
      <c r="H69" s="46">
        <v>10</v>
      </c>
      <c r="I69" s="47">
        <v>280</v>
      </c>
      <c r="J69" s="47">
        <v>280</v>
      </c>
      <c r="K69" s="48">
        <v>2.85</v>
      </c>
      <c r="L69" s="48">
        <f t="shared" si="0"/>
        <v>798</v>
      </c>
      <c r="M69" s="49" t="s">
        <v>247</v>
      </c>
      <c r="N69" s="65"/>
    </row>
    <row r="70" spans="1:14" s="9" customFormat="1" ht="15">
      <c r="A70" s="51">
        <f t="shared" si="1"/>
        <v>62</v>
      </c>
      <c r="B70" s="46" t="s">
        <v>209</v>
      </c>
      <c r="C70" s="57" t="s">
        <v>248</v>
      </c>
      <c r="D70" s="49" t="s">
        <v>249</v>
      </c>
      <c r="E70" s="50" t="s">
        <v>28</v>
      </c>
      <c r="F70" s="46" t="s">
        <v>237</v>
      </c>
      <c r="G70" s="46" t="s">
        <v>57</v>
      </c>
      <c r="H70" s="46">
        <v>10</v>
      </c>
      <c r="I70" s="47">
        <v>340.58</v>
      </c>
      <c r="J70" s="47">
        <v>340.58</v>
      </c>
      <c r="K70" s="48">
        <v>2.85</v>
      </c>
      <c r="L70" s="48">
        <f t="shared" si="0"/>
        <v>970.65300000000002</v>
      </c>
      <c r="M70" s="50" t="s">
        <v>238</v>
      </c>
      <c r="N70" s="65"/>
    </row>
    <row r="71" spans="1:14" s="9" customFormat="1" ht="15">
      <c r="A71" s="51">
        <f t="shared" si="1"/>
        <v>63</v>
      </c>
      <c r="B71" s="46" t="s">
        <v>209</v>
      </c>
      <c r="C71" s="57" t="s">
        <v>250</v>
      </c>
      <c r="D71" s="49" t="s">
        <v>251</v>
      </c>
      <c r="E71" s="50" t="s">
        <v>28</v>
      </c>
      <c r="F71" s="46" t="s">
        <v>57</v>
      </c>
      <c r="G71" s="46" t="s">
        <v>57</v>
      </c>
      <c r="H71" s="46">
        <v>3</v>
      </c>
      <c r="I71" s="47">
        <v>52.35</v>
      </c>
      <c r="J71" s="47">
        <v>100</v>
      </c>
      <c r="K71" s="48">
        <v>2.85</v>
      </c>
      <c r="L71" s="48">
        <f t="shared" si="0"/>
        <v>285</v>
      </c>
      <c r="M71" s="49" t="s">
        <v>168</v>
      </c>
      <c r="N71" s="65"/>
    </row>
    <row r="72" spans="1:14" s="9" customFormat="1" ht="15" customHeight="1">
      <c r="A72" s="51">
        <f t="shared" si="1"/>
        <v>64</v>
      </c>
      <c r="B72" s="46" t="s">
        <v>209</v>
      </c>
      <c r="C72" s="57" t="s">
        <v>252</v>
      </c>
      <c r="D72" s="49" t="s">
        <v>253</v>
      </c>
      <c r="E72" s="50" t="s">
        <v>28</v>
      </c>
      <c r="F72" s="46" t="s">
        <v>53</v>
      </c>
      <c r="G72" s="46" t="s">
        <v>53</v>
      </c>
      <c r="H72" s="46">
        <v>107</v>
      </c>
      <c r="I72" s="47">
        <v>2125</v>
      </c>
      <c r="J72" s="47">
        <v>2125</v>
      </c>
      <c r="K72" s="48">
        <v>2.85</v>
      </c>
      <c r="L72" s="48">
        <f t="shared" si="0"/>
        <v>6056.25</v>
      </c>
      <c r="M72" s="49" t="s">
        <v>254</v>
      </c>
      <c r="N72" s="65"/>
    </row>
    <row r="73" spans="1:14" s="9" customFormat="1" ht="15">
      <c r="A73" s="51">
        <f t="shared" si="1"/>
        <v>65</v>
      </c>
      <c r="B73" s="46" t="s">
        <v>255</v>
      </c>
      <c r="C73" s="57" t="s">
        <v>256</v>
      </c>
      <c r="D73" s="49" t="s">
        <v>257</v>
      </c>
      <c r="E73" s="50" t="s">
        <v>28</v>
      </c>
      <c r="F73" s="46" t="s">
        <v>76</v>
      </c>
      <c r="G73" s="46" t="s">
        <v>53</v>
      </c>
      <c r="H73" s="46">
        <v>10</v>
      </c>
      <c r="I73" s="47">
        <v>194.51300000000001</v>
      </c>
      <c r="J73" s="47">
        <v>194.51300000000001</v>
      </c>
      <c r="K73" s="48">
        <v>2.85</v>
      </c>
      <c r="L73" s="48">
        <f t="shared" ref="L73:L136" si="2">J73*K73</f>
        <v>554.36205000000007</v>
      </c>
      <c r="M73" s="49" t="s">
        <v>258</v>
      </c>
      <c r="N73" s="65"/>
    </row>
    <row r="74" spans="1:14" s="9" customFormat="1" ht="15">
      <c r="A74" s="51">
        <f t="shared" si="1"/>
        <v>66</v>
      </c>
      <c r="B74" s="46" t="s">
        <v>255</v>
      </c>
      <c r="C74" s="57" t="s">
        <v>259</v>
      </c>
      <c r="D74" s="49" t="s">
        <v>260</v>
      </c>
      <c r="E74" s="50" t="s">
        <v>28</v>
      </c>
      <c r="F74" s="46" t="s">
        <v>52</v>
      </c>
      <c r="G74" s="46" t="s">
        <v>53</v>
      </c>
      <c r="H74" s="46">
        <v>15</v>
      </c>
      <c r="I74" s="47">
        <v>314.77499999999998</v>
      </c>
      <c r="J74" s="47">
        <v>314.77499999999998</v>
      </c>
      <c r="K74" s="48">
        <v>2.85</v>
      </c>
      <c r="L74" s="48">
        <f t="shared" si="2"/>
        <v>897.10874999999999</v>
      </c>
      <c r="M74" s="49" t="s">
        <v>54</v>
      </c>
      <c r="N74" s="65"/>
    </row>
    <row r="75" spans="1:14" s="9" customFormat="1" ht="15">
      <c r="A75" s="51">
        <f t="shared" ref="A75:A138" si="3">A74+1</f>
        <v>67</v>
      </c>
      <c r="B75" s="46" t="s">
        <v>255</v>
      </c>
      <c r="C75" s="57" t="s">
        <v>261</v>
      </c>
      <c r="D75" s="44">
        <v>4222515560</v>
      </c>
      <c r="E75" s="50" t="s">
        <v>28</v>
      </c>
      <c r="F75" s="46" t="s">
        <v>262</v>
      </c>
      <c r="G75" s="46" t="s">
        <v>90</v>
      </c>
      <c r="H75" s="46">
        <v>48</v>
      </c>
      <c r="I75" s="47">
        <v>261.48399999999998</v>
      </c>
      <c r="J75" s="47">
        <v>261.48399999999998</v>
      </c>
      <c r="K75" s="48">
        <v>2.85</v>
      </c>
      <c r="L75" s="48">
        <f t="shared" si="2"/>
        <v>745.22939999999994</v>
      </c>
      <c r="M75" s="49" t="s">
        <v>263</v>
      </c>
      <c r="N75" s="65"/>
    </row>
    <row r="76" spans="1:14" s="9" customFormat="1" ht="75">
      <c r="A76" s="51">
        <f t="shared" si="3"/>
        <v>68</v>
      </c>
      <c r="B76" s="46" t="s">
        <v>255</v>
      </c>
      <c r="C76" s="57" t="s">
        <v>264</v>
      </c>
      <c r="D76" s="50" t="s">
        <v>956</v>
      </c>
      <c r="E76" s="50" t="s">
        <v>28</v>
      </c>
      <c r="F76" s="46" t="s">
        <v>160</v>
      </c>
      <c r="G76" s="46" t="s">
        <v>104</v>
      </c>
      <c r="H76" s="46">
        <v>55</v>
      </c>
      <c r="I76" s="47">
        <v>1130.3699999999999</v>
      </c>
      <c r="J76" s="47">
        <v>1130.3699999999999</v>
      </c>
      <c r="K76" s="48">
        <v>2.85</v>
      </c>
      <c r="L76" s="48">
        <f t="shared" si="2"/>
        <v>3221.5544999999997</v>
      </c>
      <c r="M76" s="50" t="s">
        <v>265</v>
      </c>
      <c r="N76" s="65"/>
    </row>
    <row r="77" spans="1:14" s="9" customFormat="1" ht="30">
      <c r="A77" s="51">
        <f t="shared" si="3"/>
        <v>69</v>
      </c>
      <c r="B77" s="46" t="s">
        <v>255</v>
      </c>
      <c r="C77" s="57" t="s">
        <v>266</v>
      </c>
      <c r="D77" s="49" t="s">
        <v>267</v>
      </c>
      <c r="E77" s="50" t="s">
        <v>28</v>
      </c>
      <c r="F77" s="46" t="s">
        <v>268</v>
      </c>
      <c r="G77" s="46" t="s">
        <v>90</v>
      </c>
      <c r="H77" s="46">
        <v>24</v>
      </c>
      <c r="I77" s="47">
        <v>512</v>
      </c>
      <c r="J77" s="47">
        <v>512</v>
      </c>
      <c r="K77" s="48">
        <v>2.85</v>
      </c>
      <c r="L77" s="48">
        <f t="shared" si="2"/>
        <v>1459.2</v>
      </c>
      <c r="M77" s="49" t="s">
        <v>269</v>
      </c>
      <c r="N77" s="65"/>
    </row>
    <row r="78" spans="1:14" s="9" customFormat="1" ht="15">
      <c r="A78" s="51">
        <f t="shared" si="3"/>
        <v>70</v>
      </c>
      <c r="B78" s="46" t="s">
        <v>255</v>
      </c>
      <c r="C78" s="57" t="s">
        <v>270</v>
      </c>
      <c r="D78" s="49" t="s">
        <v>271</v>
      </c>
      <c r="E78" s="50" t="s">
        <v>28</v>
      </c>
      <c r="F78" s="46" t="s">
        <v>272</v>
      </c>
      <c r="G78" s="46" t="s">
        <v>246</v>
      </c>
      <c r="H78" s="46">
        <v>8</v>
      </c>
      <c r="I78" s="47">
        <v>65</v>
      </c>
      <c r="J78" s="47">
        <v>100</v>
      </c>
      <c r="K78" s="48">
        <v>2.85</v>
      </c>
      <c r="L78" s="48">
        <f t="shared" si="2"/>
        <v>285</v>
      </c>
      <c r="M78" s="49" t="s">
        <v>273</v>
      </c>
      <c r="N78" s="65"/>
    </row>
    <row r="79" spans="1:14" s="9" customFormat="1" ht="15">
      <c r="A79" s="51">
        <f t="shared" si="3"/>
        <v>71</v>
      </c>
      <c r="B79" s="46" t="s">
        <v>255</v>
      </c>
      <c r="C79" s="57" t="s">
        <v>274</v>
      </c>
      <c r="D79" s="49" t="s">
        <v>275</v>
      </c>
      <c r="E79" s="50" t="s">
        <v>28</v>
      </c>
      <c r="F79" s="46" t="s">
        <v>276</v>
      </c>
      <c r="G79" s="46" t="s">
        <v>48</v>
      </c>
      <c r="H79" s="46">
        <v>36</v>
      </c>
      <c r="I79" s="47">
        <v>549.79399999999998</v>
      </c>
      <c r="J79" s="47">
        <v>549.79399999999998</v>
      </c>
      <c r="K79" s="48">
        <v>3.35</v>
      </c>
      <c r="L79" s="48">
        <f t="shared" si="2"/>
        <v>1841.8099</v>
      </c>
      <c r="M79" s="50" t="s">
        <v>277</v>
      </c>
      <c r="N79" s="65"/>
    </row>
    <row r="80" spans="1:14" s="9" customFormat="1" ht="15">
      <c r="A80" s="51">
        <f t="shared" si="3"/>
        <v>72</v>
      </c>
      <c r="B80" s="46" t="s">
        <v>255</v>
      </c>
      <c r="C80" s="57" t="s">
        <v>278</v>
      </c>
      <c r="D80" s="49" t="s">
        <v>279</v>
      </c>
      <c r="E80" s="50" t="s">
        <v>28</v>
      </c>
      <c r="F80" s="46" t="s">
        <v>280</v>
      </c>
      <c r="G80" s="46" t="s">
        <v>280</v>
      </c>
      <c r="H80" s="46">
        <v>120</v>
      </c>
      <c r="I80" s="47">
        <v>3158</v>
      </c>
      <c r="J80" s="47">
        <v>3158</v>
      </c>
      <c r="K80" s="48">
        <v>2.85</v>
      </c>
      <c r="L80" s="48">
        <f t="shared" si="2"/>
        <v>9000.3000000000011</v>
      </c>
      <c r="M80" s="49" t="s">
        <v>281</v>
      </c>
      <c r="N80" s="65"/>
    </row>
    <row r="81" spans="1:14" s="9" customFormat="1" ht="30">
      <c r="A81" s="51">
        <f t="shared" si="3"/>
        <v>73</v>
      </c>
      <c r="B81" s="46" t="s">
        <v>255</v>
      </c>
      <c r="C81" s="57" t="s">
        <v>282</v>
      </c>
      <c r="D81" s="49" t="s">
        <v>283</v>
      </c>
      <c r="E81" s="50" t="s">
        <v>28</v>
      </c>
      <c r="F81" s="46" t="s">
        <v>284</v>
      </c>
      <c r="G81" s="46" t="s">
        <v>43</v>
      </c>
      <c r="H81" s="46">
        <v>29</v>
      </c>
      <c r="I81" s="47">
        <v>228.614</v>
      </c>
      <c r="J81" s="47">
        <v>228.614</v>
      </c>
      <c r="K81" s="48">
        <v>2.85</v>
      </c>
      <c r="L81" s="48">
        <f t="shared" si="2"/>
        <v>651.54989999999998</v>
      </c>
      <c r="M81" s="49" t="s">
        <v>285</v>
      </c>
      <c r="N81" s="65"/>
    </row>
    <row r="82" spans="1:14" s="9" customFormat="1" ht="15">
      <c r="A82" s="51">
        <f t="shared" si="3"/>
        <v>74</v>
      </c>
      <c r="B82" s="46" t="s">
        <v>255</v>
      </c>
      <c r="C82" s="57" t="s">
        <v>286</v>
      </c>
      <c r="D82" s="49" t="s">
        <v>287</v>
      </c>
      <c r="E82" s="50" t="s">
        <v>28</v>
      </c>
      <c r="F82" s="46" t="s">
        <v>57</v>
      </c>
      <c r="G82" s="46" t="s">
        <v>57</v>
      </c>
      <c r="H82" s="46">
        <v>20</v>
      </c>
      <c r="I82" s="47">
        <v>349</v>
      </c>
      <c r="J82" s="47">
        <v>349</v>
      </c>
      <c r="K82" s="48">
        <v>2.85</v>
      </c>
      <c r="L82" s="48">
        <f t="shared" si="2"/>
        <v>994.65</v>
      </c>
      <c r="M82" s="49" t="s">
        <v>168</v>
      </c>
      <c r="N82" s="65"/>
    </row>
    <row r="83" spans="1:14" s="9" customFormat="1" ht="15">
      <c r="A83" s="51">
        <f t="shared" si="3"/>
        <v>75</v>
      </c>
      <c r="B83" s="46" t="s">
        <v>255</v>
      </c>
      <c r="C83" s="57" t="s">
        <v>288</v>
      </c>
      <c r="D83" s="49" t="s">
        <v>289</v>
      </c>
      <c r="E83" s="50" t="s">
        <v>28</v>
      </c>
      <c r="F83" s="46" t="s">
        <v>57</v>
      </c>
      <c r="G83" s="46" t="s">
        <v>57</v>
      </c>
      <c r="H83" s="46">
        <v>13</v>
      </c>
      <c r="I83" s="47">
        <v>187.92</v>
      </c>
      <c r="J83" s="47">
        <v>187.92</v>
      </c>
      <c r="K83" s="48">
        <v>2.85</v>
      </c>
      <c r="L83" s="48">
        <f t="shared" si="2"/>
        <v>535.572</v>
      </c>
      <c r="M83" s="49" t="s">
        <v>290</v>
      </c>
      <c r="N83" s="65"/>
    </row>
    <row r="84" spans="1:14" s="9" customFormat="1" ht="15">
      <c r="A84" s="51">
        <f t="shared" si="3"/>
        <v>76</v>
      </c>
      <c r="B84" s="46" t="s">
        <v>255</v>
      </c>
      <c r="C84" s="57" t="s">
        <v>291</v>
      </c>
      <c r="D84" s="49" t="s">
        <v>292</v>
      </c>
      <c r="E84" s="50" t="s">
        <v>28</v>
      </c>
      <c r="F84" s="61" t="s">
        <v>90</v>
      </c>
      <c r="G84" s="46" t="s">
        <v>90</v>
      </c>
      <c r="H84" s="46">
        <v>8</v>
      </c>
      <c r="I84" s="47">
        <v>84.9</v>
      </c>
      <c r="J84" s="47">
        <v>100</v>
      </c>
      <c r="K84" s="48">
        <v>1</v>
      </c>
      <c r="L84" s="48">
        <f t="shared" si="2"/>
        <v>100</v>
      </c>
      <c r="M84" s="49" t="s">
        <v>293</v>
      </c>
      <c r="N84" s="65"/>
    </row>
    <row r="85" spans="1:14" s="9" customFormat="1" ht="15">
      <c r="A85" s="51">
        <f t="shared" si="3"/>
        <v>77</v>
      </c>
      <c r="B85" s="46" t="s">
        <v>255</v>
      </c>
      <c r="C85" s="57" t="s">
        <v>294</v>
      </c>
      <c r="D85" s="49" t="s">
        <v>295</v>
      </c>
      <c r="E85" s="50" t="s">
        <v>28</v>
      </c>
      <c r="F85" s="46" t="s">
        <v>280</v>
      </c>
      <c r="G85" s="46" t="s">
        <v>280</v>
      </c>
      <c r="H85" s="46">
        <v>120</v>
      </c>
      <c r="I85" s="47">
        <v>3378</v>
      </c>
      <c r="J85" s="47">
        <v>3378</v>
      </c>
      <c r="K85" s="48">
        <v>2.85</v>
      </c>
      <c r="L85" s="48">
        <f t="shared" si="2"/>
        <v>9627.3000000000011</v>
      </c>
      <c r="M85" s="49" t="s">
        <v>281</v>
      </c>
      <c r="N85" s="65"/>
    </row>
    <row r="86" spans="1:14" s="9" customFormat="1" ht="15">
      <c r="A86" s="51">
        <f t="shared" si="3"/>
        <v>78</v>
      </c>
      <c r="B86" s="46" t="s">
        <v>296</v>
      </c>
      <c r="C86" s="57" t="s">
        <v>297</v>
      </c>
      <c r="D86" s="49" t="s">
        <v>298</v>
      </c>
      <c r="E86" s="50" t="s">
        <v>28</v>
      </c>
      <c r="F86" s="46" t="s">
        <v>299</v>
      </c>
      <c r="G86" s="46" t="s">
        <v>246</v>
      </c>
      <c r="H86" s="46">
        <v>14</v>
      </c>
      <c r="I86" s="47">
        <v>376.13</v>
      </c>
      <c r="J86" s="47">
        <v>376.13</v>
      </c>
      <c r="K86" s="48">
        <v>2.85</v>
      </c>
      <c r="L86" s="48">
        <f t="shared" si="2"/>
        <v>1071.9705000000001</v>
      </c>
      <c r="M86" s="49" t="s">
        <v>300</v>
      </c>
      <c r="N86" s="65"/>
    </row>
    <row r="87" spans="1:14" s="9" customFormat="1" ht="15" customHeight="1">
      <c r="A87" s="51">
        <f t="shared" si="3"/>
        <v>79</v>
      </c>
      <c r="B87" s="46" t="s">
        <v>296</v>
      </c>
      <c r="C87" s="57" t="s">
        <v>301</v>
      </c>
      <c r="D87" s="49" t="s">
        <v>302</v>
      </c>
      <c r="E87" s="50" t="s">
        <v>28</v>
      </c>
      <c r="F87" s="46" t="s">
        <v>42</v>
      </c>
      <c r="G87" s="46" t="s">
        <v>43</v>
      </c>
      <c r="H87" s="46">
        <v>10</v>
      </c>
      <c r="I87" s="47">
        <v>279</v>
      </c>
      <c r="J87" s="47">
        <v>279</v>
      </c>
      <c r="K87" s="48">
        <v>2.85</v>
      </c>
      <c r="L87" s="48">
        <f t="shared" si="2"/>
        <v>795.15</v>
      </c>
      <c r="M87" s="50" t="s">
        <v>44</v>
      </c>
      <c r="N87" s="65"/>
    </row>
    <row r="88" spans="1:14" s="9" customFormat="1" ht="30">
      <c r="A88" s="51">
        <f t="shared" si="3"/>
        <v>80</v>
      </c>
      <c r="B88" s="46" t="s">
        <v>296</v>
      </c>
      <c r="C88" s="57" t="s">
        <v>303</v>
      </c>
      <c r="D88" s="49" t="s">
        <v>304</v>
      </c>
      <c r="E88" s="50" t="s">
        <v>28</v>
      </c>
      <c r="F88" s="46" t="s">
        <v>154</v>
      </c>
      <c r="G88" s="46" t="s">
        <v>154</v>
      </c>
      <c r="H88" s="46">
        <v>42</v>
      </c>
      <c r="I88" s="47">
        <v>732</v>
      </c>
      <c r="J88" s="47">
        <v>732</v>
      </c>
      <c r="K88" s="48">
        <v>3.35</v>
      </c>
      <c r="L88" s="48">
        <f t="shared" si="2"/>
        <v>2452.2000000000003</v>
      </c>
      <c r="M88" s="49" t="s">
        <v>155</v>
      </c>
      <c r="N88" s="65"/>
    </row>
    <row r="89" spans="1:14" s="9" customFormat="1" ht="30">
      <c r="A89" s="51">
        <f t="shared" si="3"/>
        <v>81</v>
      </c>
      <c r="B89" s="46" t="s">
        <v>296</v>
      </c>
      <c r="C89" s="57" t="s">
        <v>305</v>
      </c>
      <c r="D89" s="49" t="s">
        <v>306</v>
      </c>
      <c r="E89" s="50" t="s">
        <v>28</v>
      </c>
      <c r="F89" s="46" t="s">
        <v>48</v>
      </c>
      <c r="G89" s="46" t="s">
        <v>48</v>
      </c>
      <c r="H89" s="46">
        <v>15</v>
      </c>
      <c r="I89" s="47">
        <v>261.75</v>
      </c>
      <c r="J89" s="47">
        <v>261.75</v>
      </c>
      <c r="K89" s="48">
        <v>3.35</v>
      </c>
      <c r="L89" s="48">
        <f t="shared" si="2"/>
        <v>876.86250000000007</v>
      </c>
      <c r="M89" s="49" t="s">
        <v>307</v>
      </c>
      <c r="N89" s="65"/>
    </row>
    <row r="90" spans="1:14" s="9" customFormat="1" ht="15">
      <c r="A90" s="51">
        <f t="shared" si="3"/>
        <v>82</v>
      </c>
      <c r="B90" s="46" t="s">
        <v>296</v>
      </c>
      <c r="C90" s="57" t="s">
        <v>308</v>
      </c>
      <c r="D90" s="49" t="s">
        <v>309</v>
      </c>
      <c r="E90" s="50" t="s">
        <v>28</v>
      </c>
      <c r="F90" s="46" t="s">
        <v>76</v>
      </c>
      <c r="G90" s="46" t="s">
        <v>53</v>
      </c>
      <c r="H90" s="46">
        <v>6</v>
      </c>
      <c r="I90" s="47">
        <v>166</v>
      </c>
      <c r="J90" s="47">
        <v>166</v>
      </c>
      <c r="K90" s="48">
        <v>2.85</v>
      </c>
      <c r="L90" s="48">
        <f t="shared" si="2"/>
        <v>473.1</v>
      </c>
      <c r="M90" s="49" t="s">
        <v>258</v>
      </c>
      <c r="N90" s="65"/>
    </row>
    <row r="91" spans="1:14" s="9" customFormat="1" ht="30">
      <c r="A91" s="51">
        <f t="shared" si="3"/>
        <v>83</v>
      </c>
      <c r="B91" s="46" t="s">
        <v>296</v>
      </c>
      <c r="C91" s="57" t="s">
        <v>310</v>
      </c>
      <c r="D91" s="49" t="s">
        <v>311</v>
      </c>
      <c r="E91" s="50" t="s">
        <v>28</v>
      </c>
      <c r="F91" s="46" t="s">
        <v>241</v>
      </c>
      <c r="G91" s="46" t="s">
        <v>57</v>
      </c>
      <c r="H91" s="46">
        <v>30</v>
      </c>
      <c r="I91" s="47">
        <v>793.5</v>
      </c>
      <c r="J91" s="47">
        <v>793.5</v>
      </c>
      <c r="K91" s="48">
        <v>2.85</v>
      </c>
      <c r="L91" s="48">
        <f t="shared" si="2"/>
        <v>2261.4749999999999</v>
      </c>
      <c r="M91" s="49" t="s">
        <v>242</v>
      </c>
      <c r="N91" s="65"/>
    </row>
    <row r="92" spans="1:14" s="9" customFormat="1" ht="30">
      <c r="A92" s="51">
        <f t="shared" si="3"/>
        <v>84</v>
      </c>
      <c r="B92" s="46" t="s">
        <v>296</v>
      </c>
      <c r="C92" s="57" t="s">
        <v>312</v>
      </c>
      <c r="D92" s="49" t="s">
        <v>313</v>
      </c>
      <c r="E92" s="50" t="s">
        <v>28</v>
      </c>
      <c r="F92" s="46" t="s">
        <v>314</v>
      </c>
      <c r="G92" s="46" t="s">
        <v>315</v>
      </c>
      <c r="H92" s="46">
        <v>25</v>
      </c>
      <c r="I92" s="47">
        <v>636</v>
      </c>
      <c r="J92" s="47">
        <v>636</v>
      </c>
      <c r="K92" s="48">
        <v>2.85</v>
      </c>
      <c r="L92" s="48">
        <f t="shared" si="2"/>
        <v>1812.6000000000001</v>
      </c>
      <c r="M92" s="49" t="s">
        <v>316</v>
      </c>
      <c r="N92" s="65"/>
    </row>
    <row r="93" spans="1:14" s="9" customFormat="1" ht="30">
      <c r="A93" s="51">
        <f t="shared" si="3"/>
        <v>85</v>
      </c>
      <c r="B93" s="46" t="s">
        <v>296</v>
      </c>
      <c r="C93" s="57" t="s">
        <v>317</v>
      </c>
      <c r="D93" s="50" t="s">
        <v>318</v>
      </c>
      <c r="E93" s="50" t="s">
        <v>28</v>
      </c>
      <c r="F93" s="61" t="s">
        <v>319</v>
      </c>
      <c r="G93" s="46" t="s">
        <v>53</v>
      </c>
      <c r="H93" s="46">
        <v>32</v>
      </c>
      <c r="I93" s="47">
        <v>689.25</v>
      </c>
      <c r="J93" s="47">
        <v>689.25</v>
      </c>
      <c r="K93" s="48">
        <v>2.85</v>
      </c>
      <c r="L93" s="48">
        <f t="shared" si="2"/>
        <v>1964.3625</v>
      </c>
      <c r="M93" s="49" t="s">
        <v>320</v>
      </c>
      <c r="N93" s="65"/>
    </row>
    <row r="94" spans="1:14" s="9" customFormat="1" ht="30">
      <c r="A94" s="51">
        <f t="shared" si="3"/>
        <v>86</v>
      </c>
      <c r="B94" s="46" t="s">
        <v>296</v>
      </c>
      <c r="C94" s="57" t="s">
        <v>321</v>
      </c>
      <c r="D94" s="49" t="s">
        <v>322</v>
      </c>
      <c r="E94" s="50" t="s">
        <v>28</v>
      </c>
      <c r="F94" s="46" t="s">
        <v>323</v>
      </c>
      <c r="G94" s="46" t="s">
        <v>280</v>
      </c>
      <c r="H94" s="46">
        <v>19</v>
      </c>
      <c r="I94" s="47">
        <v>266.73</v>
      </c>
      <c r="J94" s="47">
        <v>266.73</v>
      </c>
      <c r="K94" s="48">
        <v>2.85</v>
      </c>
      <c r="L94" s="48">
        <f t="shared" si="2"/>
        <v>760.18050000000005</v>
      </c>
      <c r="M94" s="49" t="s">
        <v>324</v>
      </c>
      <c r="N94" s="65"/>
    </row>
    <row r="95" spans="1:14" s="9" customFormat="1" ht="30">
      <c r="A95" s="51">
        <f t="shared" si="3"/>
        <v>87</v>
      </c>
      <c r="B95" s="46" t="s">
        <v>296</v>
      </c>
      <c r="C95" s="57" t="s">
        <v>325</v>
      </c>
      <c r="D95" s="49" t="s">
        <v>326</v>
      </c>
      <c r="E95" s="50" t="s">
        <v>28</v>
      </c>
      <c r="F95" s="46" t="s">
        <v>103</v>
      </c>
      <c r="G95" s="46" t="s">
        <v>104</v>
      </c>
      <c r="H95" s="46">
        <v>83</v>
      </c>
      <c r="I95" s="47">
        <v>1624.5</v>
      </c>
      <c r="J95" s="47">
        <v>1624.5</v>
      </c>
      <c r="K95" s="48">
        <v>2.85</v>
      </c>
      <c r="L95" s="48">
        <f t="shared" si="2"/>
        <v>4629.8249999999998</v>
      </c>
      <c r="M95" s="49" t="s">
        <v>105</v>
      </c>
      <c r="N95" s="65"/>
    </row>
    <row r="96" spans="1:14" s="9" customFormat="1" ht="15">
      <c r="A96" s="51">
        <f t="shared" si="3"/>
        <v>88</v>
      </c>
      <c r="B96" s="46" t="s">
        <v>296</v>
      </c>
      <c r="C96" s="57" t="s">
        <v>327</v>
      </c>
      <c r="D96" s="49" t="s">
        <v>328</v>
      </c>
      <c r="E96" s="50" t="s">
        <v>28</v>
      </c>
      <c r="F96" s="46" t="s">
        <v>98</v>
      </c>
      <c r="G96" s="46" t="s">
        <v>99</v>
      </c>
      <c r="H96" s="46">
        <v>8</v>
      </c>
      <c r="I96" s="47">
        <v>46.12</v>
      </c>
      <c r="J96" s="47">
        <v>100</v>
      </c>
      <c r="K96" s="48">
        <v>2.85</v>
      </c>
      <c r="L96" s="48">
        <f t="shared" si="2"/>
        <v>285</v>
      </c>
      <c r="M96" s="49" t="s">
        <v>100</v>
      </c>
      <c r="N96" s="65"/>
    </row>
    <row r="97" spans="1:14" s="9" customFormat="1" ht="15">
      <c r="A97" s="51">
        <f t="shared" si="3"/>
        <v>89</v>
      </c>
      <c r="B97" s="46" t="s">
        <v>296</v>
      </c>
      <c r="C97" s="57" t="s">
        <v>329</v>
      </c>
      <c r="D97" s="49" t="s">
        <v>330</v>
      </c>
      <c r="E97" s="50" t="s">
        <v>28</v>
      </c>
      <c r="F97" s="46" t="s">
        <v>120</v>
      </c>
      <c r="G97" s="46" t="s">
        <v>99</v>
      </c>
      <c r="H97" s="46">
        <v>3</v>
      </c>
      <c r="I97" s="47">
        <v>83.3</v>
      </c>
      <c r="J97" s="47">
        <v>100</v>
      </c>
      <c r="K97" s="48">
        <v>2.85</v>
      </c>
      <c r="L97" s="48">
        <f t="shared" si="2"/>
        <v>285</v>
      </c>
      <c r="M97" s="49" t="s">
        <v>191</v>
      </c>
      <c r="N97" s="65"/>
    </row>
    <row r="98" spans="1:14" s="9" customFormat="1" ht="15">
      <c r="A98" s="51">
        <f t="shared" si="3"/>
        <v>90</v>
      </c>
      <c r="B98" s="46" t="s">
        <v>296</v>
      </c>
      <c r="C98" s="57" t="s">
        <v>331</v>
      </c>
      <c r="D98" s="49" t="s">
        <v>332</v>
      </c>
      <c r="E98" s="50" t="s">
        <v>28</v>
      </c>
      <c r="F98" s="46" t="s">
        <v>120</v>
      </c>
      <c r="G98" s="46" t="s">
        <v>99</v>
      </c>
      <c r="H98" s="46">
        <v>57</v>
      </c>
      <c r="I98" s="47">
        <v>695.84</v>
      </c>
      <c r="J98" s="47">
        <v>695.84</v>
      </c>
      <c r="K98" s="48">
        <v>2.85</v>
      </c>
      <c r="L98" s="48">
        <f t="shared" si="2"/>
        <v>1983.1440000000002</v>
      </c>
      <c r="M98" s="49" t="s">
        <v>121</v>
      </c>
      <c r="N98" s="65"/>
    </row>
    <row r="99" spans="1:14" s="9" customFormat="1" ht="30">
      <c r="A99" s="51">
        <f t="shared" si="3"/>
        <v>91</v>
      </c>
      <c r="B99" s="46" t="s">
        <v>296</v>
      </c>
      <c r="C99" s="57" t="s">
        <v>333</v>
      </c>
      <c r="D99" s="50" t="s">
        <v>957</v>
      </c>
      <c r="E99" s="50" t="s">
        <v>28</v>
      </c>
      <c r="F99" s="46" t="s">
        <v>334</v>
      </c>
      <c r="G99" s="46" t="s">
        <v>90</v>
      </c>
      <c r="H99" s="46">
        <v>70</v>
      </c>
      <c r="I99" s="47">
        <v>1932.5</v>
      </c>
      <c r="J99" s="47">
        <v>1932.5</v>
      </c>
      <c r="K99" s="48">
        <v>2.85</v>
      </c>
      <c r="L99" s="48">
        <f t="shared" si="2"/>
        <v>5507.625</v>
      </c>
      <c r="M99" s="50" t="s">
        <v>335</v>
      </c>
      <c r="N99" s="65"/>
    </row>
    <row r="100" spans="1:14" s="9" customFormat="1" ht="15">
      <c r="A100" s="51">
        <f t="shared" si="3"/>
        <v>92</v>
      </c>
      <c r="B100" s="46" t="s">
        <v>296</v>
      </c>
      <c r="C100" s="57" t="s">
        <v>336</v>
      </c>
      <c r="D100" s="49" t="s">
        <v>337</v>
      </c>
      <c r="E100" s="50" t="s">
        <v>28</v>
      </c>
      <c r="F100" s="46" t="s">
        <v>53</v>
      </c>
      <c r="G100" s="46" t="s">
        <v>53</v>
      </c>
      <c r="H100" s="46">
        <v>89</v>
      </c>
      <c r="I100" s="47">
        <v>1761.559</v>
      </c>
      <c r="J100" s="47">
        <v>1761.559</v>
      </c>
      <c r="K100" s="48">
        <v>2.85</v>
      </c>
      <c r="L100" s="48">
        <f t="shared" si="2"/>
        <v>5020.4431500000001</v>
      </c>
      <c r="M100" s="49" t="s">
        <v>338</v>
      </c>
      <c r="N100" s="65"/>
    </row>
    <row r="101" spans="1:14" s="9" customFormat="1" ht="30">
      <c r="A101" s="51">
        <f t="shared" si="3"/>
        <v>93</v>
      </c>
      <c r="B101" s="46" t="s">
        <v>296</v>
      </c>
      <c r="C101" s="57" t="s">
        <v>339</v>
      </c>
      <c r="D101" s="49" t="s">
        <v>340</v>
      </c>
      <c r="E101" s="50" t="s">
        <v>28</v>
      </c>
      <c r="F101" s="46" t="s">
        <v>39</v>
      </c>
      <c r="G101" s="46" t="s">
        <v>35</v>
      </c>
      <c r="H101" s="46">
        <v>25</v>
      </c>
      <c r="I101" s="47">
        <v>536.25</v>
      </c>
      <c r="J101" s="47">
        <v>536.25</v>
      </c>
      <c r="K101" s="48">
        <v>2.85</v>
      </c>
      <c r="L101" s="48">
        <f t="shared" si="2"/>
        <v>1528.3125</v>
      </c>
      <c r="M101" s="49" t="s">
        <v>180</v>
      </c>
      <c r="N101" s="65"/>
    </row>
    <row r="102" spans="1:14" s="9" customFormat="1" ht="15">
      <c r="A102" s="51">
        <f t="shared" si="3"/>
        <v>94</v>
      </c>
      <c r="B102" s="46" t="s">
        <v>296</v>
      </c>
      <c r="C102" s="57" t="s">
        <v>341</v>
      </c>
      <c r="D102" s="49" t="s">
        <v>342</v>
      </c>
      <c r="E102" s="50" t="s">
        <v>28</v>
      </c>
      <c r="F102" s="46" t="s">
        <v>98</v>
      </c>
      <c r="G102" s="46" t="s">
        <v>99</v>
      </c>
      <c r="H102" s="46">
        <v>15</v>
      </c>
      <c r="I102" s="47">
        <v>325</v>
      </c>
      <c r="J102" s="47">
        <v>325</v>
      </c>
      <c r="K102" s="48">
        <v>2.85</v>
      </c>
      <c r="L102" s="48">
        <f t="shared" si="2"/>
        <v>926.25</v>
      </c>
      <c r="M102" s="49" t="s">
        <v>100</v>
      </c>
      <c r="N102" s="65"/>
    </row>
    <row r="103" spans="1:14" s="9" customFormat="1" ht="45">
      <c r="A103" s="51">
        <f t="shared" si="3"/>
        <v>95</v>
      </c>
      <c r="B103" s="46" t="s">
        <v>296</v>
      </c>
      <c r="C103" s="57" t="s">
        <v>343</v>
      </c>
      <c r="D103" s="50" t="s">
        <v>958</v>
      </c>
      <c r="E103" s="50" t="s">
        <v>28</v>
      </c>
      <c r="F103" s="46" t="s">
        <v>272</v>
      </c>
      <c r="G103" s="46" t="s">
        <v>246</v>
      </c>
      <c r="H103" s="46">
        <v>122</v>
      </c>
      <c r="I103" s="47">
        <v>2565.9299999999998</v>
      </c>
      <c r="J103" s="47">
        <v>2565.9299999999998</v>
      </c>
      <c r="K103" s="48">
        <v>2.85</v>
      </c>
      <c r="L103" s="48">
        <f t="shared" si="2"/>
        <v>7312.9004999999997</v>
      </c>
      <c r="M103" s="49" t="s">
        <v>273</v>
      </c>
      <c r="N103" s="65"/>
    </row>
    <row r="104" spans="1:14" s="9" customFormat="1" ht="30">
      <c r="A104" s="51">
        <f t="shared" si="3"/>
        <v>96</v>
      </c>
      <c r="B104" s="46" t="s">
        <v>296</v>
      </c>
      <c r="C104" s="57" t="s">
        <v>344</v>
      </c>
      <c r="D104" s="49" t="s">
        <v>959</v>
      </c>
      <c r="E104" s="50" t="s">
        <v>28</v>
      </c>
      <c r="F104" s="49" t="s">
        <v>345</v>
      </c>
      <c r="G104" s="46" t="s">
        <v>212</v>
      </c>
      <c r="H104" s="46">
        <v>81</v>
      </c>
      <c r="I104" s="47">
        <v>2006.8600000000001</v>
      </c>
      <c r="J104" s="47">
        <v>2006.8600000000001</v>
      </c>
      <c r="K104" s="48">
        <v>3.35</v>
      </c>
      <c r="L104" s="48">
        <f t="shared" si="2"/>
        <v>6722.9810000000007</v>
      </c>
      <c r="M104" s="49" t="s">
        <v>346</v>
      </c>
      <c r="N104" s="65"/>
    </row>
    <row r="105" spans="1:14" s="9" customFormat="1" ht="30">
      <c r="A105" s="51">
        <f t="shared" si="3"/>
        <v>97</v>
      </c>
      <c r="B105" s="46" t="s">
        <v>296</v>
      </c>
      <c r="C105" s="57" t="s">
        <v>347</v>
      </c>
      <c r="D105" s="50" t="s">
        <v>960</v>
      </c>
      <c r="E105" s="50" t="s">
        <v>28</v>
      </c>
      <c r="F105" s="46" t="s">
        <v>39</v>
      </c>
      <c r="G105" s="46" t="s">
        <v>35</v>
      </c>
      <c r="H105" s="46">
        <v>10</v>
      </c>
      <c r="I105" s="47">
        <v>282.09199999999998</v>
      </c>
      <c r="J105" s="47">
        <v>282.09199999999998</v>
      </c>
      <c r="K105" s="48">
        <v>2.85</v>
      </c>
      <c r="L105" s="48">
        <f t="shared" si="2"/>
        <v>803.96219999999994</v>
      </c>
      <c r="M105" s="50" t="s">
        <v>40</v>
      </c>
      <c r="N105" s="65"/>
    </row>
    <row r="106" spans="1:14" s="9" customFormat="1" ht="15">
      <c r="A106" s="51">
        <f t="shared" si="3"/>
        <v>98</v>
      </c>
      <c r="B106" s="46" t="s">
        <v>296</v>
      </c>
      <c r="C106" s="57" t="s">
        <v>348</v>
      </c>
      <c r="D106" s="49" t="s">
        <v>349</v>
      </c>
      <c r="E106" s="50" t="s">
        <v>28</v>
      </c>
      <c r="F106" s="46" t="s">
        <v>76</v>
      </c>
      <c r="G106" s="46" t="s">
        <v>53</v>
      </c>
      <c r="H106" s="46">
        <v>13</v>
      </c>
      <c r="I106" s="47">
        <v>223</v>
      </c>
      <c r="J106" s="47">
        <v>223</v>
      </c>
      <c r="K106" s="48">
        <v>2.85</v>
      </c>
      <c r="L106" s="48">
        <f t="shared" si="2"/>
        <v>635.55000000000007</v>
      </c>
      <c r="M106" s="49" t="s">
        <v>258</v>
      </c>
      <c r="N106" s="65"/>
    </row>
    <row r="107" spans="1:14" s="9" customFormat="1" ht="30">
      <c r="A107" s="51">
        <f t="shared" si="3"/>
        <v>99</v>
      </c>
      <c r="B107" s="46" t="s">
        <v>296</v>
      </c>
      <c r="C107" s="57" t="s">
        <v>350</v>
      </c>
      <c r="D107" s="49" t="s">
        <v>351</v>
      </c>
      <c r="E107" s="50" t="s">
        <v>28</v>
      </c>
      <c r="F107" s="46" t="s">
        <v>245</v>
      </c>
      <c r="G107" s="46" t="s">
        <v>246</v>
      </c>
      <c r="H107" s="46">
        <v>15</v>
      </c>
      <c r="I107" s="47">
        <v>468</v>
      </c>
      <c r="J107" s="47">
        <v>468</v>
      </c>
      <c r="K107" s="48">
        <v>2.85</v>
      </c>
      <c r="L107" s="48">
        <f t="shared" si="2"/>
        <v>1333.8</v>
      </c>
      <c r="M107" s="49" t="s">
        <v>352</v>
      </c>
      <c r="N107" s="65"/>
    </row>
    <row r="108" spans="1:14" s="9" customFormat="1" ht="30">
      <c r="A108" s="51">
        <f t="shared" si="3"/>
        <v>100</v>
      </c>
      <c r="B108" s="46" t="s">
        <v>296</v>
      </c>
      <c r="C108" s="57" t="s">
        <v>353</v>
      </c>
      <c r="D108" s="50" t="s">
        <v>961</v>
      </c>
      <c r="E108" s="50" t="s">
        <v>28</v>
      </c>
      <c r="F108" s="46" t="s">
        <v>211</v>
      </c>
      <c r="G108" s="46" t="s">
        <v>212</v>
      </c>
      <c r="H108" s="46">
        <v>7</v>
      </c>
      <c r="I108" s="47">
        <v>200</v>
      </c>
      <c r="J108" s="47">
        <v>200</v>
      </c>
      <c r="K108" s="48">
        <v>3.35</v>
      </c>
      <c r="L108" s="48">
        <f t="shared" si="2"/>
        <v>670</v>
      </c>
      <c r="M108" s="49" t="s">
        <v>213</v>
      </c>
      <c r="N108" s="65"/>
    </row>
    <row r="109" spans="1:14" s="9" customFormat="1" ht="30">
      <c r="A109" s="51">
        <f t="shared" si="3"/>
        <v>101</v>
      </c>
      <c r="B109" s="46" t="s">
        <v>354</v>
      </c>
      <c r="C109" s="57" t="s">
        <v>355</v>
      </c>
      <c r="D109" s="49" t="s">
        <v>356</v>
      </c>
      <c r="E109" s="50" t="s">
        <v>28</v>
      </c>
      <c r="F109" s="61" t="s">
        <v>90</v>
      </c>
      <c r="G109" s="46" t="s">
        <v>90</v>
      </c>
      <c r="H109" s="46">
        <v>22</v>
      </c>
      <c r="I109" s="47">
        <v>340</v>
      </c>
      <c r="J109" s="47">
        <v>340</v>
      </c>
      <c r="K109" s="48">
        <v>1</v>
      </c>
      <c r="L109" s="48">
        <f t="shared" si="2"/>
        <v>340</v>
      </c>
      <c r="M109" s="50" t="s">
        <v>357</v>
      </c>
      <c r="N109" s="65"/>
    </row>
    <row r="110" spans="1:14" s="9" customFormat="1" ht="15">
      <c r="A110" s="51">
        <f t="shared" si="3"/>
        <v>102</v>
      </c>
      <c r="B110" s="46" t="s">
        <v>354</v>
      </c>
      <c r="C110" s="57" t="s">
        <v>358</v>
      </c>
      <c r="D110" s="49" t="s">
        <v>359</v>
      </c>
      <c r="E110" s="50" t="s">
        <v>28</v>
      </c>
      <c r="F110" s="46" t="s">
        <v>360</v>
      </c>
      <c r="G110" s="46" t="s">
        <v>246</v>
      </c>
      <c r="H110" s="46">
        <v>401</v>
      </c>
      <c r="I110" s="47">
        <v>8617</v>
      </c>
      <c r="J110" s="47">
        <v>8617</v>
      </c>
      <c r="K110" s="48">
        <v>2.85</v>
      </c>
      <c r="L110" s="48">
        <f t="shared" si="2"/>
        <v>24558.45</v>
      </c>
      <c r="M110" s="50" t="s">
        <v>361</v>
      </c>
      <c r="N110" s="65"/>
    </row>
    <row r="111" spans="1:14" s="9" customFormat="1" ht="30">
      <c r="A111" s="51">
        <f t="shared" si="3"/>
        <v>103</v>
      </c>
      <c r="B111" s="46" t="s">
        <v>354</v>
      </c>
      <c r="C111" s="57" t="s">
        <v>362</v>
      </c>
      <c r="D111" s="49" t="s">
        <v>363</v>
      </c>
      <c r="E111" s="50" t="s">
        <v>28</v>
      </c>
      <c r="F111" s="50" t="s">
        <v>127</v>
      </c>
      <c r="G111" s="46" t="s">
        <v>43</v>
      </c>
      <c r="H111" s="46">
        <v>4</v>
      </c>
      <c r="I111" s="47">
        <v>85</v>
      </c>
      <c r="J111" s="47">
        <v>100</v>
      </c>
      <c r="K111" s="48">
        <v>2.85</v>
      </c>
      <c r="L111" s="48">
        <f t="shared" si="2"/>
        <v>285</v>
      </c>
      <c r="M111" s="49" t="s">
        <v>128</v>
      </c>
      <c r="N111" s="65"/>
    </row>
    <row r="112" spans="1:14" s="9" customFormat="1" ht="15">
      <c r="A112" s="51">
        <f t="shared" si="3"/>
        <v>104</v>
      </c>
      <c r="B112" s="46" t="s">
        <v>354</v>
      </c>
      <c r="C112" s="57" t="s">
        <v>364</v>
      </c>
      <c r="D112" s="49" t="s">
        <v>365</v>
      </c>
      <c r="E112" s="50" t="s">
        <v>28</v>
      </c>
      <c r="F112" s="46" t="s">
        <v>299</v>
      </c>
      <c r="G112" s="46" t="s">
        <v>246</v>
      </c>
      <c r="H112" s="46">
        <v>78</v>
      </c>
      <c r="I112" s="47">
        <v>1308.42</v>
      </c>
      <c r="J112" s="47">
        <v>1308.42</v>
      </c>
      <c r="K112" s="48">
        <v>2.85</v>
      </c>
      <c r="L112" s="48">
        <f t="shared" si="2"/>
        <v>3728.9970000000003</v>
      </c>
      <c r="M112" s="49" t="s">
        <v>300</v>
      </c>
      <c r="N112" s="65"/>
    </row>
    <row r="113" spans="1:14" s="9" customFormat="1" ht="15">
      <c r="A113" s="51">
        <f t="shared" si="3"/>
        <v>105</v>
      </c>
      <c r="B113" s="46" t="s">
        <v>354</v>
      </c>
      <c r="C113" s="57" t="s">
        <v>366</v>
      </c>
      <c r="D113" s="49" t="s">
        <v>367</v>
      </c>
      <c r="E113" s="50" t="s">
        <v>28</v>
      </c>
      <c r="F113" s="46" t="s">
        <v>53</v>
      </c>
      <c r="G113" s="46" t="s">
        <v>53</v>
      </c>
      <c r="H113" s="46">
        <v>125</v>
      </c>
      <c r="I113" s="47">
        <v>3125</v>
      </c>
      <c r="J113" s="47">
        <v>3125</v>
      </c>
      <c r="K113" s="48">
        <v>2.85</v>
      </c>
      <c r="L113" s="48">
        <f t="shared" si="2"/>
        <v>8906.25</v>
      </c>
      <c r="M113" s="49" t="s">
        <v>368</v>
      </c>
      <c r="N113" s="65"/>
    </row>
    <row r="114" spans="1:14" s="9" customFormat="1" ht="15">
      <c r="A114" s="51">
        <f t="shared" si="3"/>
        <v>106</v>
      </c>
      <c r="B114" s="46" t="s">
        <v>354</v>
      </c>
      <c r="C114" s="57" t="s">
        <v>369</v>
      </c>
      <c r="D114" s="49" t="s">
        <v>370</v>
      </c>
      <c r="E114" s="50" t="s">
        <v>28</v>
      </c>
      <c r="F114" s="46" t="s">
        <v>53</v>
      </c>
      <c r="G114" s="46" t="s">
        <v>53</v>
      </c>
      <c r="H114" s="46">
        <v>133</v>
      </c>
      <c r="I114" s="47">
        <v>2815.1</v>
      </c>
      <c r="J114" s="47">
        <v>2815.1</v>
      </c>
      <c r="K114" s="48">
        <v>2.85</v>
      </c>
      <c r="L114" s="48">
        <f t="shared" si="2"/>
        <v>8023.0349999999999</v>
      </c>
      <c r="M114" s="49" t="s">
        <v>368</v>
      </c>
      <c r="N114" s="65"/>
    </row>
    <row r="115" spans="1:14" s="9" customFormat="1" ht="15">
      <c r="A115" s="51">
        <f t="shared" si="3"/>
        <v>107</v>
      </c>
      <c r="B115" s="46" t="s">
        <v>354</v>
      </c>
      <c r="C115" s="57" t="s">
        <v>371</v>
      </c>
      <c r="D115" s="49" t="s">
        <v>372</v>
      </c>
      <c r="E115" s="50" t="s">
        <v>28</v>
      </c>
      <c r="F115" s="46" t="s">
        <v>373</v>
      </c>
      <c r="G115" s="46" t="s">
        <v>315</v>
      </c>
      <c r="H115" s="46">
        <v>11</v>
      </c>
      <c r="I115" s="47">
        <v>182.71999999999997</v>
      </c>
      <c r="J115" s="47">
        <v>182.71999999999997</v>
      </c>
      <c r="K115" s="48">
        <v>2.85</v>
      </c>
      <c r="L115" s="48">
        <f t="shared" si="2"/>
        <v>520.75199999999995</v>
      </c>
      <c r="M115" s="49" t="s">
        <v>374</v>
      </c>
      <c r="N115" s="65"/>
    </row>
    <row r="116" spans="1:14" s="9" customFormat="1" ht="30">
      <c r="A116" s="51">
        <f t="shared" si="3"/>
        <v>108</v>
      </c>
      <c r="B116" s="46" t="s">
        <v>354</v>
      </c>
      <c r="C116" s="57" t="s">
        <v>375</v>
      </c>
      <c r="D116" s="49" t="s">
        <v>376</v>
      </c>
      <c r="E116" s="50" t="s">
        <v>28</v>
      </c>
      <c r="F116" s="46" t="s">
        <v>377</v>
      </c>
      <c r="G116" s="46" t="s">
        <v>377</v>
      </c>
      <c r="H116" s="46">
        <v>65</v>
      </c>
      <c r="I116" s="47">
        <v>1221</v>
      </c>
      <c r="J116" s="47">
        <v>1221</v>
      </c>
      <c r="K116" s="48">
        <v>3.35</v>
      </c>
      <c r="L116" s="48">
        <f t="shared" si="2"/>
        <v>4090.35</v>
      </c>
      <c r="M116" s="50" t="s">
        <v>378</v>
      </c>
      <c r="N116" s="65"/>
    </row>
    <row r="117" spans="1:14" s="9" customFormat="1" ht="30">
      <c r="A117" s="51">
        <f t="shared" si="3"/>
        <v>109</v>
      </c>
      <c r="B117" s="46" t="s">
        <v>379</v>
      </c>
      <c r="C117" s="57" t="s">
        <v>380</v>
      </c>
      <c r="D117" s="49" t="s">
        <v>381</v>
      </c>
      <c r="E117" s="50" t="s">
        <v>28</v>
      </c>
      <c r="F117" s="46" t="s">
        <v>314</v>
      </c>
      <c r="G117" s="46" t="s">
        <v>315</v>
      </c>
      <c r="H117" s="46">
        <v>50</v>
      </c>
      <c r="I117" s="47">
        <v>1272.5</v>
      </c>
      <c r="J117" s="47">
        <v>1272.5</v>
      </c>
      <c r="K117" s="48">
        <v>2.85</v>
      </c>
      <c r="L117" s="48">
        <f t="shared" si="2"/>
        <v>3626.625</v>
      </c>
      <c r="M117" s="49" t="s">
        <v>316</v>
      </c>
      <c r="N117" s="65"/>
    </row>
    <row r="118" spans="1:14" s="9" customFormat="1" ht="15">
      <c r="A118" s="51">
        <f t="shared" si="3"/>
        <v>110</v>
      </c>
      <c r="B118" s="46" t="s">
        <v>379</v>
      </c>
      <c r="C118" s="57" t="s">
        <v>382</v>
      </c>
      <c r="D118" s="49" t="s">
        <v>383</v>
      </c>
      <c r="E118" s="50" t="s">
        <v>28</v>
      </c>
      <c r="F118" s="46" t="s">
        <v>384</v>
      </c>
      <c r="G118" s="46" t="s">
        <v>385</v>
      </c>
      <c r="H118" s="46">
        <v>20</v>
      </c>
      <c r="I118" s="47">
        <v>419.7</v>
      </c>
      <c r="J118" s="47">
        <v>419.7</v>
      </c>
      <c r="K118" s="48">
        <v>3.35</v>
      </c>
      <c r="L118" s="48">
        <f t="shared" si="2"/>
        <v>1405.9949999999999</v>
      </c>
      <c r="M118" s="49" t="s">
        <v>386</v>
      </c>
      <c r="N118" s="65"/>
    </row>
    <row r="119" spans="1:14" s="9" customFormat="1" ht="15">
      <c r="A119" s="51">
        <f t="shared" si="3"/>
        <v>111</v>
      </c>
      <c r="B119" s="46" t="s">
        <v>379</v>
      </c>
      <c r="C119" s="57" t="s">
        <v>387</v>
      </c>
      <c r="D119" s="49" t="s">
        <v>388</v>
      </c>
      <c r="E119" s="50" t="s">
        <v>28</v>
      </c>
      <c r="F119" s="46" t="s">
        <v>76</v>
      </c>
      <c r="G119" s="46" t="s">
        <v>53</v>
      </c>
      <c r="H119" s="46">
        <v>14</v>
      </c>
      <c r="I119" s="47">
        <v>160.72</v>
      </c>
      <c r="J119" s="47">
        <v>160.72</v>
      </c>
      <c r="K119" s="48">
        <v>2.85</v>
      </c>
      <c r="L119" s="48">
        <f t="shared" si="2"/>
        <v>458.05200000000002</v>
      </c>
      <c r="M119" s="49" t="s">
        <v>258</v>
      </c>
      <c r="N119" s="65"/>
    </row>
    <row r="120" spans="1:14" s="9" customFormat="1" ht="15">
      <c r="A120" s="51">
        <f t="shared" si="3"/>
        <v>112</v>
      </c>
      <c r="B120" s="46" t="s">
        <v>379</v>
      </c>
      <c r="C120" s="57" t="s">
        <v>389</v>
      </c>
      <c r="D120" s="49" t="s">
        <v>390</v>
      </c>
      <c r="E120" s="50" t="s">
        <v>28</v>
      </c>
      <c r="F120" s="46" t="s">
        <v>80</v>
      </c>
      <c r="G120" s="46" t="s">
        <v>81</v>
      </c>
      <c r="H120" s="46">
        <v>12</v>
      </c>
      <c r="I120" s="47">
        <v>262.2</v>
      </c>
      <c r="J120" s="47">
        <v>262.2</v>
      </c>
      <c r="K120" s="48">
        <v>2.85</v>
      </c>
      <c r="L120" s="48">
        <f t="shared" si="2"/>
        <v>747.27</v>
      </c>
      <c r="M120" s="49" t="s">
        <v>82</v>
      </c>
      <c r="N120" s="65"/>
    </row>
    <row r="121" spans="1:14" s="9" customFormat="1" ht="15">
      <c r="A121" s="51">
        <f t="shared" si="3"/>
        <v>113</v>
      </c>
      <c r="B121" s="46" t="s">
        <v>379</v>
      </c>
      <c r="C121" s="57" t="s">
        <v>391</v>
      </c>
      <c r="D121" s="49" t="s">
        <v>392</v>
      </c>
      <c r="E121" s="50" t="s">
        <v>28</v>
      </c>
      <c r="F121" s="46" t="s">
        <v>211</v>
      </c>
      <c r="G121" s="46" t="s">
        <v>212</v>
      </c>
      <c r="H121" s="46">
        <v>44</v>
      </c>
      <c r="I121" s="47">
        <v>1109.81</v>
      </c>
      <c r="J121" s="47">
        <v>1109.81</v>
      </c>
      <c r="K121" s="48">
        <v>3.35</v>
      </c>
      <c r="L121" s="48">
        <f t="shared" si="2"/>
        <v>3717.8634999999999</v>
      </c>
      <c r="M121" s="49" t="s">
        <v>213</v>
      </c>
      <c r="N121" s="65"/>
    </row>
    <row r="122" spans="1:14" s="9" customFormat="1" ht="15">
      <c r="A122" s="51">
        <f t="shared" si="3"/>
        <v>114</v>
      </c>
      <c r="B122" s="46" t="s">
        <v>379</v>
      </c>
      <c r="C122" s="57" t="s">
        <v>393</v>
      </c>
      <c r="D122" s="49" t="s">
        <v>394</v>
      </c>
      <c r="E122" s="50" t="s">
        <v>28</v>
      </c>
      <c r="F122" s="46" t="s">
        <v>173</v>
      </c>
      <c r="G122" s="46" t="s">
        <v>90</v>
      </c>
      <c r="H122" s="46">
        <v>5</v>
      </c>
      <c r="I122" s="47">
        <v>127.25</v>
      </c>
      <c r="J122" s="47">
        <v>127.25</v>
      </c>
      <c r="K122" s="48">
        <v>1</v>
      </c>
      <c r="L122" s="48">
        <f t="shared" si="2"/>
        <v>127.25</v>
      </c>
      <c r="M122" s="50" t="s">
        <v>395</v>
      </c>
      <c r="N122" s="65"/>
    </row>
    <row r="123" spans="1:14" s="9" customFormat="1" ht="15">
      <c r="A123" s="51">
        <f t="shared" si="3"/>
        <v>115</v>
      </c>
      <c r="B123" s="46" t="s">
        <v>379</v>
      </c>
      <c r="C123" s="57" t="s">
        <v>396</v>
      </c>
      <c r="D123" s="49" t="s">
        <v>397</v>
      </c>
      <c r="E123" s="50" t="s">
        <v>28</v>
      </c>
      <c r="F123" s="46" t="s">
        <v>53</v>
      </c>
      <c r="G123" s="46" t="s">
        <v>53</v>
      </c>
      <c r="H123" s="46">
        <v>300</v>
      </c>
      <c r="I123" s="47">
        <v>7183.5</v>
      </c>
      <c r="J123" s="47">
        <v>7183.5</v>
      </c>
      <c r="K123" s="48">
        <v>2.85</v>
      </c>
      <c r="L123" s="48">
        <f t="shared" si="2"/>
        <v>20472.975000000002</v>
      </c>
      <c r="M123" s="49" t="s">
        <v>368</v>
      </c>
      <c r="N123" s="65"/>
    </row>
    <row r="124" spans="1:14" s="9" customFormat="1" ht="15">
      <c r="A124" s="51">
        <f t="shared" si="3"/>
        <v>116</v>
      </c>
      <c r="B124" s="46" t="s">
        <v>379</v>
      </c>
      <c r="C124" s="57" t="s">
        <v>398</v>
      </c>
      <c r="D124" s="44">
        <v>4222590806</v>
      </c>
      <c r="E124" s="50" t="s">
        <v>28</v>
      </c>
      <c r="F124" s="46" t="s">
        <v>53</v>
      </c>
      <c r="G124" s="46" t="s">
        <v>53</v>
      </c>
      <c r="H124" s="46">
        <v>8</v>
      </c>
      <c r="I124" s="47">
        <v>160</v>
      </c>
      <c r="J124" s="47">
        <v>160</v>
      </c>
      <c r="K124" s="48">
        <v>2.85</v>
      </c>
      <c r="L124" s="48">
        <f t="shared" si="2"/>
        <v>456</v>
      </c>
      <c r="M124" s="49" t="s">
        <v>368</v>
      </c>
      <c r="N124" s="65"/>
    </row>
    <row r="125" spans="1:14" s="9" customFormat="1" ht="30">
      <c r="A125" s="51">
        <f t="shared" si="3"/>
        <v>117</v>
      </c>
      <c r="B125" s="46" t="s">
        <v>379</v>
      </c>
      <c r="C125" s="57" t="s">
        <v>399</v>
      </c>
      <c r="D125" s="49" t="s">
        <v>962</v>
      </c>
      <c r="E125" s="50" t="s">
        <v>28</v>
      </c>
      <c r="F125" s="46" t="s">
        <v>39</v>
      </c>
      <c r="G125" s="46" t="s">
        <v>35</v>
      </c>
      <c r="H125" s="46">
        <v>51</v>
      </c>
      <c r="I125" s="47">
        <v>1146.3</v>
      </c>
      <c r="J125" s="47">
        <v>1146.3</v>
      </c>
      <c r="K125" s="48">
        <v>2.85</v>
      </c>
      <c r="L125" s="48">
        <f t="shared" si="2"/>
        <v>3266.9549999999999</v>
      </c>
      <c r="M125" s="49" t="s">
        <v>400</v>
      </c>
      <c r="N125" s="65"/>
    </row>
    <row r="126" spans="1:14" s="9" customFormat="1" ht="30">
      <c r="A126" s="51">
        <f t="shared" si="3"/>
        <v>118</v>
      </c>
      <c r="B126" s="46" t="s">
        <v>379</v>
      </c>
      <c r="C126" s="57" t="s">
        <v>401</v>
      </c>
      <c r="D126" s="49" t="s">
        <v>402</v>
      </c>
      <c r="E126" s="50" t="s">
        <v>28</v>
      </c>
      <c r="F126" s="46" t="s">
        <v>403</v>
      </c>
      <c r="G126" s="46" t="s">
        <v>48</v>
      </c>
      <c r="H126" s="46">
        <v>165</v>
      </c>
      <c r="I126" s="47">
        <v>3511.61</v>
      </c>
      <c r="J126" s="47">
        <v>3511.61</v>
      </c>
      <c r="K126" s="48">
        <v>3.35</v>
      </c>
      <c r="L126" s="48">
        <f t="shared" si="2"/>
        <v>11763.8935</v>
      </c>
      <c r="M126" s="49" t="s">
        <v>404</v>
      </c>
      <c r="N126" s="65"/>
    </row>
    <row r="127" spans="1:14" s="9" customFormat="1" ht="30">
      <c r="A127" s="51">
        <f t="shared" si="3"/>
        <v>119</v>
      </c>
      <c r="B127" s="46" t="s">
        <v>379</v>
      </c>
      <c r="C127" s="57" t="s">
        <v>405</v>
      </c>
      <c r="D127" s="49" t="s">
        <v>406</v>
      </c>
      <c r="E127" s="50" t="s">
        <v>28</v>
      </c>
      <c r="F127" s="46" t="s">
        <v>403</v>
      </c>
      <c r="G127" s="46" t="s">
        <v>48</v>
      </c>
      <c r="H127" s="46">
        <v>125</v>
      </c>
      <c r="I127" s="47">
        <v>3386.65</v>
      </c>
      <c r="J127" s="47">
        <v>3386.65</v>
      </c>
      <c r="K127" s="48">
        <v>3.35</v>
      </c>
      <c r="L127" s="48">
        <f t="shared" si="2"/>
        <v>11345.2775</v>
      </c>
      <c r="M127" s="49" t="s">
        <v>404</v>
      </c>
      <c r="N127" s="65"/>
    </row>
    <row r="128" spans="1:14" s="9" customFormat="1" ht="15">
      <c r="A128" s="51">
        <f t="shared" si="3"/>
        <v>120</v>
      </c>
      <c r="B128" s="46" t="s">
        <v>379</v>
      </c>
      <c r="C128" s="57" t="s">
        <v>407</v>
      </c>
      <c r="D128" s="49" t="s">
        <v>408</v>
      </c>
      <c r="E128" s="50" t="s">
        <v>28</v>
      </c>
      <c r="F128" s="46" t="s">
        <v>65</v>
      </c>
      <c r="G128" s="46" t="s">
        <v>66</v>
      </c>
      <c r="H128" s="46">
        <v>36</v>
      </c>
      <c r="I128" s="47">
        <v>334.44</v>
      </c>
      <c r="J128" s="47">
        <v>334.44</v>
      </c>
      <c r="K128" s="48">
        <v>2.85</v>
      </c>
      <c r="L128" s="48">
        <f t="shared" si="2"/>
        <v>953.154</v>
      </c>
      <c r="M128" s="49" t="s">
        <v>409</v>
      </c>
      <c r="N128" s="65"/>
    </row>
    <row r="129" spans="1:14" s="9" customFormat="1" ht="15">
      <c r="A129" s="51">
        <f t="shared" si="3"/>
        <v>121</v>
      </c>
      <c r="B129" s="46" t="s">
        <v>379</v>
      </c>
      <c r="C129" s="57" t="s">
        <v>410</v>
      </c>
      <c r="D129" s="49" t="s">
        <v>411</v>
      </c>
      <c r="E129" s="50" t="s">
        <v>28</v>
      </c>
      <c r="F129" s="46" t="s">
        <v>412</v>
      </c>
      <c r="G129" s="46" t="s">
        <v>412</v>
      </c>
      <c r="H129" s="46">
        <v>4</v>
      </c>
      <c r="I129" s="47">
        <v>78.66</v>
      </c>
      <c r="J129" s="47">
        <v>100</v>
      </c>
      <c r="K129" s="48">
        <v>2.85</v>
      </c>
      <c r="L129" s="48">
        <f t="shared" si="2"/>
        <v>285</v>
      </c>
      <c r="M129" s="49" t="s">
        <v>413</v>
      </c>
      <c r="N129" s="65"/>
    </row>
    <row r="130" spans="1:14" s="9" customFormat="1" ht="15">
      <c r="A130" s="51">
        <f t="shared" si="3"/>
        <v>122</v>
      </c>
      <c r="B130" s="46" t="s">
        <v>379</v>
      </c>
      <c r="C130" s="57" t="s">
        <v>414</v>
      </c>
      <c r="D130" s="49" t="s">
        <v>415</v>
      </c>
      <c r="E130" s="50" t="s">
        <v>28</v>
      </c>
      <c r="F130" s="46" t="s">
        <v>299</v>
      </c>
      <c r="G130" s="46" t="s">
        <v>246</v>
      </c>
      <c r="H130" s="46">
        <v>9</v>
      </c>
      <c r="I130" s="47">
        <v>239.58099999999999</v>
      </c>
      <c r="J130" s="47">
        <v>239.58099999999999</v>
      </c>
      <c r="K130" s="48">
        <v>2.85</v>
      </c>
      <c r="L130" s="48">
        <f t="shared" si="2"/>
        <v>682.80584999999996</v>
      </c>
      <c r="M130" s="49" t="s">
        <v>300</v>
      </c>
      <c r="N130" s="65"/>
    </row>
    <row r="131" spans="1:14" s="9" customFormat="1" ht="15">
      <c r="A131" s="51">
        <f t="shared" si="3"/>
        <v>123</v>
      </c>
      <c r="B131" s="46" t="s">
        <v>379</v>
      </c>
      <c r="C131" s="57" t="s">
        <v>416</v>
      </c>
      <c r="D131" s="49" t="s">
        <v>417</v>
      </c>
      <c r="E131" s="50" t="s">
        <v>28</v>
      </c>
      <c r="F131" s="46" t="s">
        <v>418</v>
      </c>
      <c r="G131" s="46" t="s">
        <v>53</v>
      </c>
      <c r="H131" s="46">
        <v>24</v>
      </c>
      <c r="I131" s="47">
        <v>591.66</v>
      </c>
      <c r="J131" s="47">
        <v>591.66</v>
      </c>
      <c r="K131" s="48">
        <v>2.85</v>
      </c>
      <c r="L131" s="48">
        <f t="shared" si="2"/>
        <v>1686.231</v>
      </c>
      <c r="M131" s="49" t="s">
        <v>419</v>
      </c>
      <c r="N131" s="65"/>
    </row>
    <row r="132" spans="1:14" s="9" customFormat="1" ht="15">
      <c r="A132" s="51">
        <f t="shared" si="3"/>
        <v>124</v>
      </c>
      <c r="B132" s="46" t="s">
        <v>379</v>
      </c>
      <c r="C132" s="57" t="s">
        <v>420</v>
      </c>
      <c r="D132" s="49" t="s">
        <v>421</v>
      </c>
      <c r="E132" s="50" t="s">
        <v>28</v>
      </c>
      <c r="F132" s="46" t="s">
        <v>112</v>
      </c>
      <c r="G132" s="46" t="s">
        <v>99</v>
      </c>
      <c r="H132" s="46">
        <v>85</v>
      </c>
      <c r="I132" s="47">
        <v>1775.11</v>
      </c>
      <c r="J132" s="47">
        <v>1775.11</v>
      </c>
      <c r="K132" s="48">
        <v>2.85</v>
      </c>
      <c r="L132" s="48">
        <f t="shared" si="2"/>
        <v>5059.0635000000002</v>
      </c>
      <c r="M132" s="49" t="s">
        <v>422</v>
      </c>
      <c r="N132" s="65"/>
    </row>
    <row r="133" spans="1:14" s="9" customFormat="1" ht="15">
      <c r="A133" s="51">
        <f t="shared" si="3"/>
        <v>125</v>
      </c>
      <c r="B133" s="46" t="s">
        <v>379</v>
      </c>
      <c r="C133" s="57" t="s">
        <v>423</v>
      </c>
      <c r="D133" s="49" t="s">
        <v>424</v>
      </c>
      <c r="E133" s="50" t="s">
        <v>28</v>
      </c>
      <c r="F133" s="46" t="s">
        <v>98</v>
      </c>
      <c r="G133" s="46" t="s">
        <v>99</v>
      </c>
      <c r="H133" s="46">
        <v>56</v>
      </c>
      <c r="I133" s="47">
        <v>1109.8</v>
      </c>
      <c r="J133" s="47">
        <v>1109.8</v>
      </c>
      <c r="K133" s="48">
        <v>2.85</v>
      </c>
      <c r="L133" s="48">
        <f t="shared" si="2"/>
        <v>3162.93</v>
      </c>
      <c r="M133" s="49" t="s">
        <v>100</v>
      </c>
      <c r="N133" s="65"/>
    </row>
    <row r="134" spans="1:14" s="9" customFormat="1" ht="15">
      <c r="A134" s="51">
        <f t="shared" si="3"/>
        <v>126</v>
      </c>
      <c r="B134" s="46" t="s">
        <v>425</v>
      </c>
      <c r="C134" s="57" t="s">
        <v>426</v>
      </c>
      <c r="D134" s="49" t="s">
        <v>427</v>
      </c>
      <c r="E134" s="50" t="s">
        <v>28</v>
      </c>
      <c r="F134" s="46" t="s">
        <v>65</v>
      </c>
      <c r="G134" s="46" t="s">
        <v>66</v>
      </c>
      <c r="H134" s="46">
        <v>7</v>
      </c>
      <c r="I134" s="47">
        <v>116.5</v>
      </c>
      <c r="J134" s="47">
        <v>116.5</v>
      </c>
      <c r="K134" s="48">
        <v>2.85</v>
      </c>
      <c r="L134" s="48">
        <f t="shared" si="2"/>
        <v>332.02500000000003</v>
      </c>
      <c r="M134" s="50" t="s">
        <v>67</v>
      </c>
      <c r="N134" s="65"/>
    </row>
    <row r="135" spans="1:14" s="9" customFormat="1" ht="15">
      <c r="A135" s="51">
        <f t="shared" si="3"/>
        <v>127</v>
      </c>
      <c r="B135" s="46" t="s">
        <v>425</v>
      </c>
      <c r="C135" s="57" t="s">
        <v>428</v>
      </c>
      <c r="D135" s="49" t="s">
        <v>429</v>
      </c>
      <c r="E135" s="50" t="s">
        <v>28</v>
      </c>
      <c r="F135" s="46" t="s">
        <v>430</v>
      </c>
      <c r="G135" s="46" t="s">
        <v>104</v>
      </c>
      <c r="H135" s="46">
        <v>82</v>
      </c>
      <c r="I135" s="47">
        <v>1606.548</v>
      </c>
      <c r="J135" s="47">
        <v>1606.548</v>
      </c>
      <c r="K135" s="48">
        <v>2.85</v>
      </c>
      <c r="L135" s="48">
        <f t="shared" si="2"/>
        <v>4578.6617999999999</v>
      </c>
      <c r="M135" s="49" t="s">
        <v>431</v>
      </c>
      <c r="N135" s="65"/>
    </row>
    <row r="136" spans="1:14" s="9" customFormat="1" ht="30">
      <c r="A136" s="51">
        <f t="shared" si="3"/>
        <v>128</v>
      </c>
      <c r="B136" s="46" t="s">
        <v>425</v>
      </c>
      <c r="C136" s="57" t="s">
        <v>432</v>
      </c>
      <c r="D136" s="49" t="s">
        <v>433</v>
      </c>
      <c r="E136" s="50" t="s">
        <v>28</v>
      </c>
      <c r="F136" s="46" t="s">
        <v>53</v>
      </c>
      <c r="G136" s="46" t="s">
        <v>53</v>
      </c>
      <c r="H136" s="46">
        <v>7</v>
      </c>
      <c r="I136" s="47">
        <v>53.536000000000001</v>
      </c>
      <c r="J136" s="47">
        <v>100</v>
      </c>
      <c r="K136" s="48">
        <v>2.85</v>
      </c>
      <c r="L136" s="48">
        <f t="shared" si="2"/>
        <v>285</v>
      </c>
      <c r="M136" s="49" t="s">
        <v>180</v>
      </c>
      <c r="N136" s="65"/>
    </row>
    <row r="137" spans="1:14" s="9" customFormat="1" ht="30">
      <c r="A137" s="51">
        <f t="shared" si="3"/>
        <v>129</v>
      </c>
      <c r="B137" s="46" t="s">
        <v>425</v>
      </c>
      <c r="C137" s="57" t="s">
        <v>434</v>
      </c>
      <c r="D137" s="49" t="s">
        <v>435</v>
      </c>
      <c r="E137" s="50" t="s">
        <v>28</v>
      </c>
      <c r="F137" s="49" t="s">
        <v>345</v>
      </c>
      <c r="G137" s="46" t="s">
        <v>212</v>
      </c>
      <c r="H137" s="46">
        <v>23</v>
      </c>
      <c r="I137" s="47">
        <v>573</v>
      </c>
      <c r="J137" s="47">
        <v>573</v>
      </c>
      <c r="K137" s="48">
        <v>3.35</v>
      </c>
      <c r="L137" s="48">
        <f t="shared" ref="L137:L200" si="4">J137*K137</f>
        <v>1919.55</v>
      </c>
      <c r="M137" s="49" t="s">
        <v>346</v>
      </c>
      <c r="N137" s="65"/>
    </row>
    <row r="138" spans="1:14" s="9" customFormat="1" ht="15">
      <c r="A138" s="51">
        <f t="shared" si="3"/>
        <v>130</v>
      </c>
      <c r="B138" s="46" t="s">
        <v>425</v>
      </c>
      <c r="C138" s="57" t="s">
        <v>436</v>
      </c>
      <c r="D138" s="49" t="s">
        <v>437</v>
      </c>
      <c r="E138" s="50" t="s">
        <v>28</v>
      </c>
      <c r="F138" s="46" t="s">
        <v>76</v>
      </c>
      <c r="G138" s="46" t="s">
        <v>53</v>
      </c>
      <c r="H138" s="46">
        <v>9</v>
      </c>
      <c r="I138" s="47">
        <v>64.896000000000001</v>
      </c>
      <c r="J138" s="47">
        <v>100</v>
      </c>
      <c r="K138" s="48">
        <v>2.85</v>
      </c>
      <c r="L138" s="48">
        <f t="shared" si="4"/>
        <v>285</v>
      </c>
      <c r="M138" s="49" t="s">
        <v>258</v>
      </c>
      <c r="N138" s="65"/>
    </row>
    <row r="139" spans="1:14" s="9" customFormat="1" ht="15">
      <c r="A139" s="51">
        <f t="shared" ref="A139:A202" si="5">A138+1</f>
        <v>131</v>
      </c>
      <c r="B139" s="46" t="s">
        <v>425</v>
      </c>
      <c r="C139" s="57" t="s">
        <v>438</v>
      </c>
      <c r="D139" s="49" t="s">
        <v>439</v>
      </c>
      <c r="E139" s="50" t="s">
        <v>28</v>
      </c>
      <c r="F139" s="46" t="s">
        <v>440</v>
      </c>
      <c r="G139" s="46" t="s">
        <v>104</v>
      </c>
      <c r="H139" s="46">
        <v>70</v>
      </c>
      <c r="I139" s="47">
        <v>1139</v>
      </c>
      <c r="J139" s="47">
        <v>1139</v>
      </c>
      <c r="K139" s="48">
        <v>2.85</v>
      </c>
      <c r="L139" s="48">
        <f t="shared" si="4"/>
        <v>3246.15</v>
      </c>
      <c r="M139" s="49" t="s">
        <v>441</v>
      </c>
      <c r="N139" s="65"/>
    </row>
    <row r="140" spans="1:14" s="9" customFormat="1" ht="15">
      <c r="A140" s="51">
        <f t="shared" si="5"/>
        <v>132</v>
      </c>
      <c r="B140" s="46" t="s">
        <v>425</v>
      </c>
      <c r="C140" s="57" t="s">
        <v>442</v>
      </c>
      <c r="D140" s="49" t="s">
        <v>443</v>
      </c>
      <c r="E140" s="50" t="s">
        <v>28</v>
      </c>
      <c r="F140" s="46" t="s">
        <v>108</v>
      </c>
      <c r="G140" s="46" t="s">
        <v>99</v>
      </c>
      <c r="H140" s="46">
        <v>99</v>
      </c>
      <c r="I140" s="47">
        <v>1273.6099999999999</v>
      </c>
      <c r="J140" s="47">
        <v>1273.6099999999999</v>
      </c>
      <c r="K140" s="48">
        <v>2.85</v>
      </c>
      <c r="L140" s="48">
        <f t="shared" si="4"/>
        <v>3629.7884999999997</v>
      </c>
      <c r="M140" s="49" t="s">
        <v>109</v>
      </c>
      <c r="N140" s="65"/>
    </row>
    <row r="141" spans="1:14" s="9" customFormat="1" ht="15">
      <c r="A141" s="51">
        <f t="shared" si="5"/>
        <v>133</v>
      </c>
      <c r="B141" s="46" t="s">
        <v>425</v>
      </c>
      <c r="C141" s="57" t="s">
        <v>444</v>
      </c>
      <c r="D141" s="49" t="s">
        <v>445</v>
      </c>
      <c r="E141" s="50" t="s">
        <v>28</v>
      </c>
      <c r="F141" s="46" t="s">
        <v>120</v>
      </c>
      <c r="G141" s="46" t="s">
        <v>99</v>
      </c>
      <c r="H141" s="46">
        <v>13</v>
      </c>
      <c r="I141" s="47">
        <v>287.07</v>
      </c>
      <c r="J141" s="47">
        <v>287.07</v>
      </c>
      <c r="K141" s="48">
        <v>2.85</v>
      </c>
      <c r="L141" s="48">
        <f t="shared" si="4"/>
        <v>818.14949999999999</v>
      </c>
      <c r="M141" s="49" t="s">
        <v>124</v>
      </c>
      <c r="N141" s="65"/>
    </row>
    <row r="142" spans="1:14" s="9" customFormat="1" ht="15">
      <c r="A142" s="51">
        <f t="shared" si="5"/>
        <v>134</v>
      </c>
      <c r="B142" s="46" t="s">
        <v>425</v>
      </c>
      <c r="C142" s="57" t="s">
        <v>446</v>
      </c>
      <c r="D142" s="49" t="s">
        <v>447</v>
      </c>
      <c r="E142" s="50" t="s">
        <v>28</v>
      </c>
      <c r="F142" s="46" t="s">
        <v>120</v>
      </c>
      <c r="G142" s="46" t="s">
        <v>99</v>
      </c>
      <c r="H142" s="46">
        <v>13</v>
      </c>
      <c r="I142" s="47">
        <v>276.54999999999995</v>
      </c>
      <c r="J142" s="47">
        <v>276.54999999999995</v>
      </c>
      <c r="K142" s="48">
        <v>2.85</v>
      </c>
      <c r="L142" s="48">
        <f t="shared" si="4"/>
        <v>788.1674999999999</v>
      </c>
      <c r="M142" s="49" t="s">
        <v>194</v>
      </c>
      <c r="N142" s="65"/>
    </row>
    <row r="143" spans="1:14" s="9" customFormat="1" ht="15">
      <c r="A143" s="51">
        <f t="shared" si="5"/>
        <v>135</v>
      </c>
      <c r="B143" s="46" t="s">
        <v>425</v>
      </c>
      <c r="C143" s="57" t="s">
        <v>448</v>
      </c>
      <c r="D143" s="49" t="s">
        <v>449</v>
      </c>
      <c r="E143" s="50" t="s">
        <v>28</v>
      </c>
      <c r="F143" s="46" t="s">
        <v>120</v>
      </c>
      <c r="G143" s="46" t="s">
        <v>99</v>
      </c>
      <c r="H143" s="46">
        <v>20</v>
      </c>
      <c r="I143" s="47">
        <v>358.1</v>
      </c>
      <c r="J143" s="47">
        <v>358.1</v>
      </c>
      <c r="K143" s="48">
        <v>2.85</v>
      </c>
      <c r="L143" s="48">
        <f t="shared" si="4"/>
        <v>1020.5850000000002</v>
      </c>
      <c r="M143" s="49" t="s">
        <v>450</v>
      </c>
      <c r="N143" s="65"/>
    </row>
    <row r="144" spans="1:14" s="9" customFormat="1" ht="30">
      <c r="A144" s="51">
        <f t="shared" si="5"/>
        <v>136</v>
      </c>
      <c r="B144" s="46" t="s">
        <v>425</v>
      </c>
      <c r="C144" s="57" t="s">
        <v>451</v>
      </c>
      <c r="D144" s="49" t="s">
        <v>452</v>
      </c>
      <c r="E144" s="50" t="s">
        <v>28</v>
      </c>
      <c r="F144" s="46" t="s">
        <v>241</v>
      </c>
      <c r="G144" s="46" t="s">
        <v>57</v>
      </c>
      <c r="H144" s="46">
        <v>19</v>
      </c>
      <c r="I144" s="47">
        <v>345.65</v>
      </c>
      <c r="J144" s="47">
        <v>345.65</v>
      </c>
      <c r="K144" s="48">
        <v>2.85</v>
      </c>
      <c r="L144" s="48">
        <f t="shared" si="4"/>
        <v>985.10249999999996</v>
      </c>
      <c r="M144" s="49" t="s">
        <v>242</v>
      </c>
      <c r="N144" s="65"/>
    </row>
    <row r="145" spans="1:14" s="9" customFormat="1" ht="15">
      <c r="A145" s="51">
        <f t="shared" si="5"/>
        <v>137</v>
      </c>
      <c r="B145" s="46" t="s">
        <v>425</v>
      </c>
      <c r="C145" s="57" t="s">
        <v>453</v>
      </c>
      <c r="D145" s="49" t="s">
        <v>454</v>
      </c>
      <c r="E145" s="50" t="s">
        <v>28</v>
      </c>
      <c r="F145" s="46" t="s">
        <v>57</v>
      </c>
      <c r="G145" s="46" t="s">
        <v>57</v>
      </c>
      <c r="H145" s="46">
        <v>7</v>
      </c>
      <c r="I145" s="47">
        <v>44.45</v>
      </c>
      <c r="J145" s="47">
        <v>100</v>
      </c>
      <c r="K145" s="48">
        <v>2.85</v>
      </c>
      <c r="L145" s="48">
        <f t="shared" si="4"/>
        <v>285</v>
      </c>
      <c r="M145" s="49" t="s">
        <v>455</v>
      </c>
      <c r="N145" s="65"/>
    </row>
    <row r="146" spans="1:14" s="9" customFormat="1" ht="75">
      <c r="A146" s="51">
        <f t="shared" si="5"/>
        <v>138</v>
      </c>
      <c r="B146" s="46" t="s">
        <v>425</v>
      </c>
      <c r="C146" s="57" t="s">
        <v>456</v>
      </c>
      <c r="D146" s="50" t="s">
        <v>963</v>
      </c>
      <c r="E146" s="50" t="s">
        <v>28</v>
      </c>
      <c r="F146" s="46" t="s">
        <v>237</v>
      </c>
      <c r="G146" s="46" t="s">
        <v>57</v>
      </c>
      <c r="H146" s="46">
        <v>58</v>
      </c>
      <c r="I146" s="47">
        <v>1251.76</v>
      </c>
      <c r="J146" s="47">
        <v>1251.76</v>
      </c>
      <c r="K146" s="48">
        <v>2.85</v>
      </c>
      <c r="L146" s="48">
        <f t="shared" si="4"/>
        <v>3567.5160000000001</v>
      </c>
      <c r="M146" s="50" t="s">
        <v>238</v>
      </c>
      <c r="N146" s="65"/>
    </row>
    <row r="147" spans="1:14" s="9" customFormat="1" ht="15">
      <c r="A147" s="51">
        <f t="shared" si="5"/>
        <v>139</v>
      </c>
      <c r="B147" s="46" t="s">
        <v>457</v>
      </c>
      <c r="C147" s="57" t="s">
        <v>458</v>
      </c>
      <c r="D147" s="49" t="s">
        <v>459</v>
      </c>
      <c r="E147" s="50" t="s">
        <v>28</v>
      </c>
      <c r="F147" s="46" t="s">
        <v>460</v>
      </c>
      <c r="G147" s="46" t="s">
        <v>246</v>
      </c>
      <c r="H147" s="46">
        <v>4</v>
      </c>
      <c r="I147" s="47">
        <v>35.880000000000003</v>
      </c>
      <c r="J147" s="47">
        <v>100</v>
      </c>
      <c r="K147" s="48">
        <v>2.85</v>
      </c>
      <c r="L147" s="48">
        <f t="shared" si="4"/>
        <v>285</v>
      </c>
      <c r="M147" s="49" t="s">
        <v>461</v>
      </c>
      <c r="N147" s="65"/>
    </row>
    <row r="148" spans="1:14" s="9" customFormat="1" ht="15">
      <c r="A148" s="51">
        <f t="shared" si="5"/>
        <v>140</v>
      </c>
      <c r="B148" s="46" t="s">
        <v>457</v>
      </c>
      <c r="C148" s="57" t="s">
        <v>462</v>
      </c>
      <c r="D148" s="49" t="s">
        <v>463</v>
      </c>
      <c r="E148" s="50" t="s">
        <v>28</v>
      </c>
      <c r="F148" s="46" t="s">
        <v>65</v>
      </c>
      <c r="G148" s="46" t="s">
        <v>66</v>
      </c>
      <c r="H148" s="46">
        <v>6</v>
      </c>
      <c r="I148" s="47">
        <v>161.1</v>
      </c>
      <c r="J148" s="47">
        <v>161.1</v>
      </c>
      <c r="K148" s="48">
        <v>2.85</v>
      </c>
      <c r="L148" s="48">
        <f t="shared" si="4"/>
        <v>459.13499999999999</v>
      </c>
      <c r="M148" s="50" t="s">
        <v>67</v>
      </c>
      <c r="N148" s="65"/>
    </row>
    <row r="149" spans="1:14" s="9" customFormat="1" ht="30">
      <c r="A149" s="51">
        <f t="shared" si="5"/>
        <v>141</v>
      </c>
      <c r="B149" s="46" t="s">
        <v>457</v>
      </c>
      <c r="C149" s="57" t="s">
        <v>464</v>
      </c>
      <c r="D149" s="49" t="s">
        <v>465</v>
      </c>
      <c r="E149" s="50" t="s">
        <v>28</v>
      </c>
      <c r="F149" s="46" t="s">
        <v>53</v>
      </c>
      <c r="G149" s="46" t="s">
        <v>53</v>
      </c>
      <c r="H149" s="46">
        <v>9</v>
      </c>
      <c r="I149" s="47">
        <v>127.35</v>
      </c>
      <c r="J149" s="47">
        <v>127.35</v>
      </c>
      <c r="K149" s="48">
        <v>2.85</v>
      </c>
      <c r="L149" s="48">
        <f t="shared" si="4"/>
        <v>362.94749999999999</v>
      </c>
      <c r="M149" s="49" t="s">
        <v>180</v>
      </c>
      <c r="N149" s="65"/>
    </row>
    <row r="150" spans="1:14" s="9" customFormat="1" ht="15" customHeight="1">
      <c r="A150" s="51">
        <f t="shared" si="5"/>
        <v>142</v>
      </c>
      <c r="B150" s="46" t="s">
        <v>457</v>
      </c>
      <c r="C150" s="57" t="s">
        <v>466</v>
      </c>
      <c r="D150" s="49" t="s">
        <v>467</v>
      </c>
      <c r="E150" s="50" t="s">
        <v>28</v>
      </c>
      <c r="F150" s="46" t="s">
        <v>53</v>
      </c>
      <c r="G150" s="46" t="s">
        <v>53</v>
      </c>
      <c r="H150" s="46">
        <v>1</v>
      </c>
      <c r="I150" s="47">
        <v>20.666</v>
      </c>
      <c r="J150" s="47">
        <v>100</v>
      </c>
      <c r="K150" s="48">
        <v>2.85</v>
      </c>
      <c r="L150" s="48">
        <f t="shared" si="4"/>
        <v>285</v>
      </c>
      <c r="M150" s="49" t="s">
        <v>254</v>
      </c>
      <c r="N150" s="65"/>
    </row>
    <row r="151" spans="1:14" s="9" customFormat="1" ht="15">
      <c r="A151" s="51">
        <f t="shared" si="5"/>
        <v>143</v>
      </c>
      <c r="B151" s="46" t="s">
        <v>457</v>
      </c>
      <c r="C151" s="57" t="s">
        <v>468</v>
      </c>
      <c r="D151" s="49" t="s">
        <v>469</v>
      </c>
      <c r="E151" s="50" t="s">
        <v>28</v>
      </c>
      <c r="F151" s="46" t="s">
        <v>211</v>
      </c>
      <c r="G151" s="46" t="s">
        <v>212</v>
      </c>
      <c r="H151" s="46">
        <v>107</v>
      </c>
      <c r="I151" s="47">
        <v>2131.6219999999998</v>
      </c>
      <c r="J151" s="47">
        <v>2131.6219999999998</v>
      </c>
      <c r="K151" s="48">
        <v>3.35</v>
      </c>
      <c r="L151" s="48">
        <f t="shared" si="4"/>
        <v>7140.9336999999996</v>
      </c>
      <c r="M151" s="49" t="s">
        <v>213</v>
      </c>
      <c r="N151" s="65"/>
    </row>
    <row r="152" spans="1:14" s="9" customFormat="1" ht="15">
      <c r="A152" s="51">
        <f t="shared" si="5"/>
        <v>144</v>
      </c>
      <c r="B152" s="46" t="s">
        <v>457</v>
      </c>
      <c r="C152" s="57" t="s">
        <v>470</v>
      </c>
      <c r="D152" s="49" t="s">
        <v>471</v>
      </c>
      <c r="E152" s="50" t="s">
        <v>28</v>
      </c>
      <c r="F152" s="46" t="s">
        <v>160</v>
      </c>
      <c r="G152" s="46" t="s">
        <v>104</v>
      </c>
      <c r="H152" s="46">
        <v>15</v>
      </c>
      <c r="I152" s="47">
        <v>417</v>
      </c>
      <c r="J152" s="47">
        <v>417</v>
      </c>
      <c r="K152" s="48">
        <v>2.85</v>
      </c>
      <c r="L152" s="48">
        <f t="shared" si="4"/>
        <v>1188.45</v>
      </c>
      <c r="M152" s="50" t="s">
        <v>265</v>
      </c>
      <c r="N152" s="65"/>
    </row>
    <row r="153" spans="1:14" s="9" customFormat="1" ht="30">
      <c r="A153" s="51">
        <f t="shared" si="5"/>
        <v>145</v>
      </c>
      <c r="B153" s="46" t="s">
        <v>457</v>
      </c>
      <c r="C153" s="57" t="s">
        <v>472</v>
      </c>
      <c r="D153" s="49" t="s">
        <v>473</v>
      </c>
      <c r="E153" s="50" t="s">
        <v>28</v>
      </c>
      <c r="F153" s="46" t="s">
        <v>377</v>
      </c>
      <c r="G153" s="46" t="s">
        <v>377</v>
      </c>
      <c r="H153" s="46">
        <v>75</v>
      </c>
      <c r="I153" s="47">
        <v>1573.875</v>
      </c>
      <c r="J153" s="47">
        <v>1573.875</v>
      </c>
      <c r="K153" s="48">
        <v>3.35</v>
      </c>
      <c r="L153" s="48">
        <f t="shared" si="4"/>
        <v>5272.4812499999998</v>
      </c>
      <c r="M153" s="50" t="s">
        <v>378</v>
      </c>
      <c r="N153" s="65"/>
    </row>
    <row r="154" spans="1:14" s="9" customFormat="1" ht="45">
      <c r="A154" s="51">
        <f t="shared" si="5"/>
        <v>146</v>
      </c>
      <c r="B154" s="46" t="s">
        <v>457</v>
      </c>
      <c r="C154" s="57" t="s">
        <v>474</v>
      </c>
      <c r="D154" s="50" t="s">
        <v>475</v>
      </c>
      <c r="E154" s="50" t="s">
        <v>28</v>
      </c>
      <c r="F154" s="46" t="s">
        <v>412</v>
      </c>
      <c r="G154" s="46" t="s">
        <v>412</v>
      </c>
      <c r="H154" s="46">
        <v>254</v>
      </c>
      <c r="I154" s="47">
        <v>5129.8980000000001</v>
      </c>
      <c r="J154" s="47">
        <v>5129.8980000000001</v>
      </c>
      <c r="K154" s="48">
        <v>2.85</v>
      </c>
      <c r="L154" s="48">
        <f t="shared" si="4"/>
        <v>14620.2093</v>
      </c>
      <c r="M154" s="49" t="s">
        <v>476</v>
      </c>
      <c r="N154" s="65"/>
    </row>
    <row r="155" spans="1:14" s="9" customFormat="1" ht="15">
      <c r="A155" s="51">
        <f t="shared" si="5"/>
        <v>147</v>
      </c>
      <c r="B155" s="46" t="s">
        <v>457</v>
      </c>
      <c r="C155" s="57" t="s">
        <v>477</v>
      </c>
      <c r="D155" s="44">
        <v>4222590834</v>
      </c>
      <c r="E155" s="50" t="s">
        <v>28</v>
      </c>
      <c r="F155" s="46" t="s">
        <v>53</v>
      </c>
      <c r="G155" s="46" t="s">
        <v>53</v>
      </c>
      <c r="H155" s="46">
        <v>64</v>
      </c>
      <c r="I155" s="47">
        <v>1092.5</v>
      </c>
      <c r="J155" s="47">
        <v>1092.5</v>
      </c>
      <c r="K155" s="48">
        <v>2.85</v>
      </c>
      <c r="L155" s="48">
        <f t="shared" si="4"/>
        <v>3113.625</v>
      </c>
      <c r="M155" s="49" t="s">
        <v>368</v>
      </c>
      <c r="N155" s="65"/>
    </row>
    <row r="156" spans="1:14" s="9" customFormat="1" ht="15" customHeight="1">
      <c r="A156" s="51">
        <f t="shared" si="5"/>
        <v>148</v>
      </c>
      <c r="B156" s="46" t="s">
        <v>457</v>
      </c>
      <c r="C156" s="57" t="s">
        <v>478</v>
      </c>
      <c r="D156" s="49" t="s">
        <v>479</v>
      </c>
      <c r="E156" s="50" t="s">
        <v>28</v>
      </c>
      <c r="F156" s="46" t="s">
        <v>53</v>
      </c>
      <c r="G156" s="46" t="s">
        <v>53</v>
      </c>
      <c r="H156" s="46">
        <v>15</v>
      </c>
      <c r="I156" s="47">
        <v>270</v>
      </c>
      <c r="J156" s="47">
        <v>270</v>
      </c>
      <c r="K156" s="48">
        <v>2.85</v>
      </c>
      <c r="L156" s="48">
        <f t="shared" si="4"/>
        <v>769.5</v>
      </c>
      <c r="M156" s="49" t="s">
        <v>131</v>
      </c>
      <c r="N156" s="65"/>
    </row>
    <row r="157" spans="1:14" s="9" customFormat="1" ht="15">
      <c r="A157" s="51">
        <f t="shared" si="5"/>
        <v>149</v>
      </c>
      <c r="B157" s="46" t="s">
        <v>457</v>
      </c>
      <c r="C157" s="57" t="s">
        <v>480</v>
      </c>
      <c r="D157" s="49" t="s">
        <v>481</v>
      </c>
      <c r="E157" s="50" t="s">
        <v>28</v>
      </c>
      <c r="F157" s="46" t="s">
        <v>53</v>
      </c>
      <c r="G157" s="46" t="s">
        <v>53</v>
      </c>
      <c r="H157" s="46">
        <v>124</v>
      </c>
      <c r="I157" s="47">
        <v>2584.81</v>
      </c>
      <c r="J157" s="47">
        <v>2584.81</v>
      </c>
      <c r="K157" s="48">
        <v>2.85</v>
      </c>
      <c r="L157" s="48">
        <f t="shared" si="4"/>
        <v>7366.7084999999997</v>
      </c>
      <c r="M157" s="49" t="s">
        <v>368</v>
      </c>
      <c r="N157" s="65"/>
    </row>
    <row r="158" spans="1:14" s="9" customFormat="1" ht="15" customHeight="1">
      <c r="A158" s="51">
        <f t="shared" si="5"/>
        <v>150</v>
      </c>
      <c r="B158" s="46" t="s">
        <v>457</v>
      </c>
      <c r="C158" s="57" t="s">
        <v>482</v>
      </c>
      <c r="D158" s="49" t="s">
        <v>483</v>
      </c>
      <c r="E158" s="50" t="s">
        <v>28</v>
      </c>
      <c r="F158" s="46" t="s">
        <v>53</v>
      </c>
      <c r="G158" s="46" t="s">
        <v>53</v>
      </c>
      <c r="H158" s="46">
        <v>162</v>
      </c>
      <c r="I158" s="47">
        <v>3731.1</v>
      </c>
      <c r="J158" s="47">
        <v>3731.1</v>
      </c>
      <c r="K158" s="48">
        <v>2.85</v>
      </c>
      <c r="L158" s="48">
        <f t="shared" si="4"/>
        <v>10633.635</v>
      </c>
      <c r="M158" s="49" t="s">
        <v>368</v>
      </c>
      <c r="N158" s="65"/>
    </row>
    <row r="159" spans="1:14" s="9" customFormat="1" ht="15">
      <c r="A159" s="51">
        <f t="shared" si="5"/>
        <v>151</v>
      </c>
      <c r="B159" s="46" t="s">
        <v>457</v>
      </c>
      <c r="C159" s="57" t="s">
        <v>484</v>
      </c>
      <c r="D159" s="49" t="s">
        <v>485</v>
      </c>
      <c r="E159" s="50" t="s">
        <v>28</v>
      </c>
      <c r="F159" s="46" t="s">
        <v>360</v>
      </c>
      <c r="G159" s="46" t="s">
        <v>246</v>
      </c>
      <c r="H159" s="46">
        <v>69</v>
      </c>
      <c r="I159" s="47">
        <v>1000.16</v>
      </c>
      <c r="J159" s="47">
        <v>1000.16</v>
      </c>
      <c r="K159" s="48">
        <v>2.85</v>
      </c>
      <c r="L159" s="48">
        <f t="shared" si="4"/>
        <v>2850.4560000000001</v>
      </c>
      <c r="M159" s="50" t="s">
        <v>361</v>
      </c>
      <c r="N159" s="65"/>
    </row>
    <row r="160" spans="1:14" s="9" customFormat="1" ht="15">
      <c r="A160" s="51">
        <f t="shared" si="5"/>
        <v>152</v>
      </c>
      <c r="B160" s="46" t="s">
        <v>457</v>
      </c>
      <c r="C160" s="57" t="s">
        <v>486</v>
      </c>
      <c r="D160" s="49" t="s">
        <v>487</v>
      </c>
      <c r="E160" s="50" t="s">
        <v>28</v>
      </c>
      <c r="F160" s="46" t="s">
        <v>360</v>
      </c>
      <c r="G160" s="46" t="s">
        <v>246</v>
      </c>
      <c r="H160" s="46">
        <v>16</v>
      </c>
      <c r="I160" s="47">
        <v>320</v>
      </c>
      <c r="J160" s="47">
        <v>320</v>
      </c>
      <c r="K160" s="48">
        <v>2.85</v>
      </c>
      <c r="L160" s="48">
        <f t="shared" si="4"/>
        <v>912</v>
      </c>
      <c r="M160" s="49" t="s">
        <v>488</v>
      </c>
      <c r="N160" s="65"/>
    </row>
    <row r="161" spans="1:14" s="9" customFormat="1" ht="15">
      <c r="A161" s="51">
        <f t="shared" si="5"/>
        <v>153</v>
      </c>
      <c r="B161" s="46" t="s">
        <v>489</v>
      </c>
      <c r="C161" s="57" t="s">
        <v>490</v>
      </c>
      <c r="D161" s="49" t="s">
        <v>491</v>
      </c>
      <c r="E161" s="50" t="s">
        <v>28</v>
      </c>
      <c r="F161" s="46" t="s">
        <v>299</v>
      </c>
      <c r="G161" s="46" t="s">
        <v>246</v>
      </c>
      <c r="H161" s="46">
        <v>11</v>
      </c>
      <c r="I161" s="47">
        <v>129.19</v>
      </c>
      <c r="J161" s="47">
        <v>129.19</v>
      </c>
      <c r="K161" s="48">
        <v>2.85</v>
      </c>
      <c r="L161" s="48">
        <f t="shared" si="4"/>
        <v>368.19150000000002</v>
      </c>
      <c r="M161" s="49" t="s">
        <v>300</v>
      </c>
      <c r="N161" s="65"/>
    </row>
    <row r="162" spans="1:14" s="9" customFormat="1" ht="15">
      <c r="A162" s="51">
        <f t="shared" si="5"/>
        <v>154</v>
      </c>
      <c r="B162" s="46" t="s">
        <v>489</v>
      </c>
      <c r="C162" s="57" t="s">
        <v>492</v>
      </c>
      <c r="D162" s="44">
        <v>15663</v>
      </c>
      <c r="E162" s="50" t="s">
        <v>28</v>
      </c>
      <c r="F162" s="46" t="s">
        <v>493</v>
      </c>
      <c r="G162" s="46" t="s">
        <v>246</v>
      </c>
      <c r="H162" s="46">
        <v>15</v>
      </c>
      <c r="I162" s="47">
        <v>261.75</v>
      </c>
      <c r="J162" s="47">
        <v>261.75</v>
      </c>
      <c r="K162" s="48">
        <v>2.85</v>
      </c>
      <c r="L162" s="48">
        <f t="shared" si="4"/>
        <v>745.98750000000007</v>
      </c>
      <c r="M162" s="49" t="s">
        <v>494</v>
      </c>
      <c r="N162" s="65"/>
    </row>
    <row r="163" spans="1:14" s="9" customFormat="1" ht="15" customHeight="1">
      <c r="A163" s="51">
        <f t="shared" si="5"/>
        <v>155</v>
      </c>
      <c r="B163" s="46" t="s">
        <v>489</v>
      </c>
      <c r="C163" s="57" t="s">
        <v>495</v>
      </c>
      <c r="D163" s="49" t="s">
        <v>496</v>
      </c>
      <c r="E163" s="50" t="s">
        <v>28</v>
      </c>
      <c r="F163" s="46" t="s">
        <v>57</v>
      </c>
      <c r="G163" s="46" t="s">
        <v>57</v>
      </c>
      <c r="H163" s="46">
        <v>32</v>
      </c>
      <c r="I163" s="47">
        <v>656.49</v>
      </c>
      <c r="J163" s="47">
        <v>656.49</v>
      </c>
      <c r="K163" s="48">
        <v>2.85</v>
      </c>
      <c r="L163" s="48">
        <f t="shared" si="4"/>
        <v>1870.9965000000002</v>
      </c>
      <c r="M163" s="49" t="s">
        <v>58</v>
      </c>
      <c r="N163" s="65"/>
    </row>
    <row r="164" spans="1:14" s="9" customFormat="1" ht="30">
      <c r="A164" s="51">
        <f t="shared" si="5"/>
        <v>156</v>
      </c>
      <c r="B164" s="46" t="s">
        <v>489</v>
      </c>
      <c r="C164" s="57" t="s">
        <v>497</v>
      </c>
      <c r="D164" s="49" t="s">
        <v>498</v>
      </c>
      <c r="E164" s="50" t="s">
        <v>28</v>
      </c>
      <c r="F164" s="46" t="s">
        <v>499</v>
      </c>
      <c r="G164" s="46" t="s">
        <v>280</v>
      </c>
      <c r="H164" s="46">
        <v>26</v>
      </c>
      <c r="I164" s="47">
        <v>617</v>
      </c>
      <c r="J164" s="47">
        <v>617</v>
      </c>
      <c r="K164" s="48">
        <v>2.85</v>
      </c>
      <c r="L164" s="48">
        <f t="shared" si="4"/>
        <v>1758.45</v>
      </c>
      <c r="M164" s="49" t="s">
        <v>500</v>
      </c>
      <c r="N164" s="65"/>
    </row>
    <row r="165" spans="1:14" s="9" customFormat="1" ht="15">
      <c r="A165" s="51">
        <f t="shared" si="5"/>
        <v>157</v>
      </c>
      <c r="B165" s="46" t="s">
        <v>489</v>
      </c>
      <c r="C165" s="57" t="s">
        <v>501</v>
      </c>
      <c r="D165" s="49" t="s">
        <v>502</v>
      </c>
      <c r="E165" s="50" t="s">
        <v>28</v>
      </c>
      <c r="F165" s="46" t="s">
        <v>76</v>
      </c>
      <c r="G165" s="46" t="s">
        <v>53</v>
      </c>
      <c r="H165" s="46">
        <v>85</v>
      </c>
      <c r="I165" s="47">
        <v>1532.63</v>
      </c>
      <c r="J165" s="47">
        <v>1532.63</v>
      </c>
      <c r="K165" s="48">
        <v>2.85</v>
      </c>
      <c r="L165" s="48">
        <f t="shared" si="4"/>
        <v>4367.9955</v>
      </c>
      <c r="M165" s="50" t="s">
        <v>77</v>
      </c>
      <c r="N165" s="65"/>
    </row>
    <row r="166" spans="1:14" s="9" customFormat="1" ht="15">
      <c r="A166" s="51">
        <f t="shared" si="5"/>
        <v>158</v>
      </c>
      <c r="B166" s="46" t="s">
        <v>489</v>
      </c>
      <c r="C166" s="57" t="s">
        <v>503</v>
      </c>
      <c r="D166" s="49" t="s">
        <v>504</v>
      </c>
      <c r="E166" s="50" t="s">
        <v>28</v>
      </c>
      <c r="F166" s="61" t="s">
        <v>90</v>
      </c>
      <c r="G166" s="46" t="s">
        <v>90</v>
      </c>
      <c r="H166" s="46">
        <v>49</v>
      </c>
      <c r="I166" s="47">
        <v>652.96</v>
      </c>
      <c r="J166" s="47">
        <v>652.96</v>
      </c>
      <c r="K166" s="48">
        <v>1</v>
      </c>
      <c r="L166" s="48">
        <f t="shared" si="4"/>
        <v>652.96</v>
      </c>
      <c r="M166" s="49" t="s">
        <v>505</v>
      </c>
      <c r="N166" s="65"/>
    </row>
    <row r="167" spans="1:14" s="9" customFormat="1" ht="15">
      <c r="A167" s="51">
        <f t="shared" si="5"/>
        <v>159</v>
      </c>
      <c r="B167" s="46" t="s">
        <v>489</v>
      </c>
      <c r="C167" s="57" t="s">
        <v>506</v>
      </c>
      <c r="D167" s="49" t="s">
        <v>507</v>
      </c>
      <c r="E167" s="50" t="s">
        <v>28</v>
      </c>
      <c r="F167" s="46" t="s">
        <v>48</v>
      </c>
      <c r="G167" s="46" t="s">
        <v>48</v>
      </c>
      <c r="H167" s="46">
        <v>182</v>
      </c>
      <c r="I167" s="47">
        <v>3493.6</v>
      </c>
      <c r="J167" s="47">
        <v>3493.6</v>
      </c>
      <c r="K167" s="48">
        <v>3.35</v>
      </c>
      <c r="L167" s="48">
        <f t="shared" si="4"/>
        <v>11703.56</v>
      </c>
      <c r="M167" s="49" t="s">
        <v>508</v>
      </c>
      <c r="N167" s="65"/>
    </row>
    <row r="168" spans="1:14" s="9" customFormat="1" ht="15">
      <c r="A168" s="51">
        <f t="shared" si="5"/>
        <v>160</v>
      </c>
      <c r="B168" s="46" t="s">
        <v>489</v>
      </c>
      <c r="C168" s="57" t="s">
        <v>509</v>
      </c>
      <c r="D168" s="49" t="s">
        <v>510</v>
      </c>
      <c r="E168" s="50" t="s">
        <v>28</v>
      </c>
      <c r="F168" s="46" t="s">
        <v>76</v>
      </c>
      <c r="G168" s="46" t="s">
        <v>53</v>
      </c>
      <c r="H168" s="46">
        <v>2</v>
      </c>
      <c r="I168" s="47">
        <v>29.96</v>
      </c>
      <c r="J168" s="47">
        <v>100</v>
      </c>
      <c r="K168" s="48">
        <v>2.85</v>
      </c>
      <c r="L168" s="48">
        <f t="shared" si="4"/>
        <v>285</v>
      </c>
      <c r="M168" s="50" t="s">
        <v>77</v>
      </c>
      <c r="N168" s="65"/>
    </row>
    <row r="169" spans="1:14" s="9" customFormat="1" ht="30">
      <c r="A169" s="51">
        <f t="shared" si="5"/>
        <v>161</v>
      </c>
      <c r="B169" s="46" t="s">
        <v>489</v>
      </c>
      <c r="C169" s="57" t="s">
        <v>511</v>
      </c>
      <c r="D169" s="49" t="s">
        <v>512</v>
      </c>
      <c r="E169" s="50" t="s">
        <v>28</v>
      </c>
      <c r="F169" s="50" t="s">
        <v>127</v>
      </c>
      <c r="G169" s="46" t="s">
        <v>43</v>
      </c>
      <c r="H169" s="46">
        <v>8</v>
      </c>
      <c r="I169" s="47">
        <v>148.30000000000001</v>
      </c>
      <c r="J169" s="47">
        <v>148.30000000000001</v>
      </c>
      <c r="K169" s="48">
        <v>2.85</v>
      </c>
      <c r="L169" s="48">
        <f t="shared" si="4"/>
        <v>422.65500000000003</v>
      </c>
      <c r="M169" s="49" t="s">
        <v>128</v>
      </c>
      <c r="N169" s="65"/>
    </row>
    <row r="170" spans="1:14" s="9" customFormat="1" ht="15">
      <c r="A170" s="51">
        <f t="shared" si="5"/>
        <v>162</v>
      </c>
      <c r="B170" s="46" t="s">
        <v>489</v>
      </c>
      <c r="C170" s="57" t="s">
        <v>513</v>
      </c>
      <c r="D170" s="49" t="s">
        <v>514</v>
      </c>
      <c r="E170" s="50" t="s">
        <v>28</v>
      </c>
      <c r="F170" s="46" t="s">
        <v>133</v>
      </c>
      <c r="G170" s="46" t="s">
        <v>133</v>
      </c>
      <c r="H170" s="46">
        <v>20</v>
      </c>
      <c r="I170" s="47">
        <v>437</v>
      </c>
      <c r="J170" s="47">
        <v>437</v>
      </c>
      <c r="K170" s="48">
        <v>3.35</v>
      </c>
      <c r="L170" s="48">
        <f t="shared" si="4"/>
        <v>1463.95</v>
      </c>
      <c r="M170" s="49" t="s">
        <v>134</v>
      </c>
      <c r="N170" s="65"/>
    </row>
    <row r="171" spans="1:14" s="9" customFormat="1" ht="15">
      <c r="A171" s="51">
        <f t="shared" si="5"/>
        <v>163</v>
      </c>
      <c r="B171" s="46" t="s">
        <v>489</v>
      </c>
      <c r="C171" s="57" t="s">
        <v>515</v>
      </c>
      <c r="D171" s="49" t="s">
        <v>516</v>
      </c>
      <c r="E171" s="50" t="s">
        <v>28</v>
      </c>
      <c r="F171" s="46" t="s">
        <v>517</v>
      </c>
      <c r="G171" s="46" t="s">
        <v>385</v>
      </c>
      <c r="H171" s="46">
        <v>65</v>
      </c>
      <c r="I171" s="47">
        <v>1221.98</v>
      </c>
      <c r="J171" s="47">
        <v>1221.98</v>
      </c>
      <c r="K171" s="48">
        <v>3.35</v>
      </c>
      <c r="L171" s="48">
        <f t="shared" si="4"/>
        <v>4093.6330000000003</v>
      </c>
      <c r="M171" s="49" t="s">
        <v>518</v>
      </c>
      <c r="N171" s="65"/>
    </row>
    <row r="172" spans="1:14" s="9" customFormat="1" ht="15">
      <c r="A172" s="51">
        <f t="shared" si="5"/>
        <v>164</v>
      </c>
      <c r="B172" s="46" t="s">
        <v>489</v>
      </c>
      <c r="C172" s="57" t="s">
        <v>519</v>
      </c>
      <c r="D172" s="49" t="s">
        <v>520</v>
      </c>
      <c r="E172" s="50" t="s">
        <v>28</v>
      </c>
      <c r="F172" s="46" t="s">
        <v>319</v>
      </c>
      <c r="G172" s="46" t="s">
        <v>53</v>
      </c>
      <c r="H172" s="46">
        <v>23</v>
      </c>
      <c r="I172" s="47">
        <v>828.27</v>
      </c>
      <c r="J172" s="47">
        <v>828.27</v>
      </c>
      <c r="K172" s="48">
        <v>2.85</v>
      </c>
      <c r="L172" s="48">
        <f t="shared" si="4"/>
        <v>2360.5695000000001</v>
      </c>
      <c r="M172" s="49" t="s">
        <v>320</v>
      </c>
      <c r="N172" s="65"/>
    </row>
    <row r="173" spans="1:14" s="9" customFormat="1" ht="15">
      <c r="A173" s="51">
        <f t="shared" si="5"/>
        <v>165</v>
      </c>
      <c r="B173" s="46" t="s">
        <v>489</v>
      </c>
      <c r="C173" s="57" t="s">
        <v>521</v>
      </c>
      <c r="D173" s="49" t="s">
        <v>522</v>
      </c>
      <c r="E173" s="50" t="s">
        <v>28</v>
      </c>
      <c r="F173" s="46" t="s">
        <v>53</v>
      </c>
      <c r="G173" s="46" t="s">
        <v>53</v>
      </c>
      <c r="H173" s="46">
        <v>45</v>
      </c>
      <c r="I173" s="47">
        <v>1114.5999999999999</v>
      </c>
      <c r="J173" s="47">
        <v>1114.5999999999999</v>
      </c>
      <c r="K173" s="48">
        <v>2.85</v>
      </c>
      <c r="L173" s="48">
        <f t="shared" si="4"/>
        <v>3176.6099999999997</v>
      </c>
      <c r="M173" s="49" t="s">
        <v>368</v>
      </c>
      <c r="N173" s="65"/>
    </row>
    <row r="174" spans="1:14" s="9" customFormat="1" ht="15">
      <c r="A174" s="51">
        <f t="shared" si="5"/>
        <v>166</v>
      </c>
      <c r="B174" s="46" t="s">
        <v>489</v>
      </c>
      <c r="C174" s="57" t="s">
        <v>523</v>
      </c>
      <c r="D174" s="49" t="s">
        <v>524</v>
      </c>
      <c r="E174" s="50" t="s">
        <v>28</v>
      </c>
      <c r="F174" s="46" t="s">
        <v>53</v>
      </c>
      <c r="G174" s="46" t="s">
        <v>53</v>
      </c>
      <c r="H174" s="46">
        <v>25</v>
      </c>
      <c r="I174" s="47">
        <v>625</v>
      </c>
      <c r="J174" s="47">
        <v>625</v>
      </c>
      <c r="K174" s="48">
        <v>2.85</v>
      </c>
      <c r="L174" s="48">
        <f t="shared" si="4"/>
        <v>1781.25</v>
      </c>
      <c r="M174" s="49" t="s">
        <v>368</v>
      </c>
      <c r="N174" s="65"/>
    </row>
    <row r="175" spans="1:14" s="9" customFormat="1" ht="15">
      <c r="A175" s="51">
        <f t="shared" si="5"/>
        <v>167</v>
      </c>
      <c r="B175" s="46" t="s">
        <v>525</v>
      </c>
      <c r="C175" s="57" t="s">
        <v>526</v>
      </c>
      <c r="D175" s="49" t="s">
        <v>527</v>
      </c>
      <c r="E175" s="50" t="s">
        <v>28</v>
      </c>
      <c r="F175" s="46" t="s">
        <v>57</v>
      </c>
      <c r="G175" s="46" t="s">
        <v>57</v>
      </c>
      <c r="H175" s="46">
        <v>21</v>
      </c>
      <c r="I175" s="47">
        <v>381.1</v>
      </c>
      <c r="J175" s="47">
        <v>381.1</v>
      </c>
      <c r="K175" s="48">
        <v>2.85</v>
      </c>
      <c r="L175" s="48">
        <f t="shared" si="4"/>
        <v>1086.135</v>
      </c>
      <c r="M175" s="49" t="s">
        <v>73</v>
      </c>
      <c r="N175" s="65"/>
    </row>
    <row r="176" spans="1:14" s="9" customFormat="1" ht="15">
      <c r="A176" s="51">
        <f t="shared" si="5"/>
        <v>168</v>
      </c>
      <c r="B176" s="46" t="s">
        <v>525</v>
      </c>
      <c r="C176" s="57" t="s">
        <v>528</v>
      </c>
      <c r="D176" s="49" t="s">
        <v>529</v>
      </c>
      <c r="E176" s="50" t="s">
        <v>28</v>
      </c>
      <c r="F176" s="46" t="s">
        <v>80</v>
      </c>
      <c r="G176" s="46" t="s">
        <v>81</v>
      </c>
      <c r="H176" s="46">
        <v>7</v>
      </c>
      <c r="I176" s="47">
        <v>42.73</v>
      </c>
      <c r="J176" s="47">
        <v>100</v>
      </c>
      <c r="K176" s="48">
        <v>2.85</v>
      </c>
      <c r="L176" s="48">
        <f t="shared" si="4"/>
        <v>285</v>
      </c>
      <c r="M176" s="49" t="s">
        <v>82</v>
      </c>
      <c r="N176" s="65"/>
    </row>
    <row r="177" spans="1:14" s="9" customFormat="1" ht="15">
      <c r="A177" s="51">
        <f t="shared" si="5"/>
        <v>169</v>
      </c>
      <c r="B177" s="46" t="s">
        <v>525</v>
      </c>
      <c r="C177" s="57" t="s">
        <v>530</v>
      </c>
      <c r="D177" s="49" t="s">
        <v>531</v>
      </c>
      <c r="E177" s="50" t="s">
        <v>28</v>
      </c>
      <c r="F177" s="46" t="s">
        <v>53</v>
      </c>
      <c r="G177" s="46" t="s">
        <v>53</v>
      </c>
      <c r="H177" s="46">
        <v>300</v>
      </c>
      <c r="I177" s="47">
        <v>7404</v>
      </c>
      <c r="J177" s="47">
        <v>7404</v>
      </c>
      <c r="K177" s="48">
        <v>2.85</v>
      </c>
      <c r="L177" s="48">
        <f t="shared" si="4"/>
        <v>21101.4</v>
      </c>
      <c r="M177" s="49" t="s">
        <v>368</v>
      </c>
      <c r="N177" s="65"/>
    </row>
    <row r="178" spans="1:14" s="9" customFormat="1" ht="15">
      <c r="A178" s="51">
        <f t="shared" si="5"/>
        <v>170</v>
      </c>
      <c r="B178" s="46" t="s">
        <v>525</v>
      </c>
      <c r="C178" s="57" t="s">
        <v>532</v>
      </c>
      <c r="D178" s="49" t="s">
        <v>533</v>
      </c>
      <c r="E178" s="50" t="s">
        <v>28</v>
      </c>
      <c r="F178" s="46" t="s">
        <v>76</v>
      </c>
      <c r="G178" s="46" t="s">
        <v>53</v>
      </c>
      <c r="H178" s="46">
        <v>3</v>
      </c>
      <c r="I178" s="47">
        <v>73.72</v>
      </c>
      <c r="J178" s="47">
        <v>100</v>
      </c>
      <c r="K178" s="48">
        <v>2.85</v>
      </c>
      <c r="L178" s="48">
        <f t="shared" si="4"/>
        <v>285</v>
      </c>
      <c r="M178" s="49" t="s">
        <v>258</v>
      </c>
      <c r="N178" s="65"/>
    </row>
    <row r="179" spans="1:14" s="9" customFormat="1" ht="15">
      <c r="A179" s="51">
        <f t="shared" si="5"/>
        <v>171</v>
      </c>
      <c r="B179" s="46" t="s">
        <v>525</v>
      </c>
      <c r="C179" s="57" t="s">
        <v>534</v>
      </c>
      <c r="D179" s="49" t="s">
        <v>535</v>
      </c>
      <c r="E179" s="50" t="s">
        <v>28</v>
      </c>
      <c r="F179" s="46" t="s">
        <v>430</v>
      </c>
      <c r="G179" s="46" t="s">
        <v>104</v>
      </c>
      <c r="H179" s="46">
        <v>32</v>
      </c>
      <c r="I179" s="47">
        <v>589.5</v>
      </c>
      <c r="J179" s="47">
        <v>589.5</v>
      </c>
      <c r="K179" s="48">
        <v>2.85</v>
      </c>
      <c r="L179" s="48">
        <f t="shared" si="4"/>
        <v>1680.075</v>
      </c>
      <c r="M179" s="49" t="s">
        <v>431</v>
      </c>
      <c r="N179" s="65"/>
    </row>
    <row r="180" spans="1:14" s="9" customFormat="1" ht="45">
      <c r="A180" s="51">
        <f t="shared" si="5"/>
        <v>172</v>
      </c>
      <c r="B180" s="46" t="s">
        <v>525</v>
      </c>
      <c r="C180" s="57" t="s">
        <v>536</v>
      </c>
      <c r="D180" s="49" t="s">
        <v>537</v>
      </c>
      <c r="E180" s="50" t="s">
        <v>28</v>
      </c>
      <c r="F180" s="61" t="s">
        <v>90</v>
      </c>
      <c r="G180" s="46" t="s">
        <v>90</v>
      </c>
      <c r="H180" s="46">
        <v>25</v>
      </c>
      <c r="I180" s="47">
        <v>771</v>
      </c>
      <c r="J180" s="47">
        <v>771</v>
      </c>
      <c r="K180" s="48">
        <v>1</v>
      </c>
      <c r="L180" s="48">
        <f t="shared" si="4"/>
        <v>771</v>
      </c>
      <c r="M180" s="49" t="s">
        <v>538</v>
      </c>
      <c r="N180" s="65"/>
    </row>
    <row r="181" spans="1:14" s="9" customFormat="1" ht="15">
      <c r="A181" s="51">
        <f t="shared" si="5"/>
        <v>173</v>
      </c>
      <c r="B181" s="46" t="s">
        <v>525</v>
      </c>
      <c r="C181" s="57" t="s">
        <v>539</v>
      </c>
      <c r="D181" s="49" t="s">
        <v>540</v>
      </c>
      <c r="E181" s="50" t="s">
        <v>28</v>
      </c>
      <c r="F181" s="46" t="s">
        <v>299</v>
      </c>
      <c r="G181" s="46" t="s">
        <v>246</v>
      </c>
      <c r="H181" s="46">
        <v>7</v>
      </c>
      <c r="I181" s="47">
        <v>90.65</v>
      </c>
      <c r="J181" s="47">
        <v>100</v>
      </c>
      <c r="K181" s="48">
        <v>2.85</v>
      </c>
      <c r="L181" s="48">
        <f t="shared" si="4"/>
        <v>285</v>
      </c>
      <c r="M181" s="49" t="s">
        <v>300</v>
      </c>
      <c r="N181" s="65"/>
    </row>
    <row r="182" spans="1:14" s="9" customFormat="1" ht="15">
      <c r="A182" s="51">
        <f t="shared" si="5"/>
        <v>174</v>
      </c>
      <c r="B182" s="46" t="s">
        <v>525</v>
      </c>
      <c r="C182" s="57" t="s">
        <v>541</v>
      </c>
      <c r="D182" s="49" t="s">
        <v>542</v>
      </c>
      <c r="E182" s="50" t="s">
        <v>28</v>
      </c>
      <c r="F182" s="46" t="s">
        <v>53</v>
      </c>
      <c r="G182" s="46" t="s">
        <v>53</v>
      </c>
      <c r="H182" s="46">
        <v>14</v>
      </c>
      <c r="I182" s="47">
        <v>206.1</v>
      </c>
      <c r="J182" s="47">
        <v>206.1</v>
      </c>
      <c r="K182" s="48">
        <v>2.85</v>
      </c>
      <c r="L182" s="48">
        <f t="shared" si="4"/>
        <v>587.38499999999999</v>
      </c>
      <c r="M182" s="49" t="s">
        <v>338</v>
      </c>
      <c r="N182" s="65"/>
    </row>
    <row r="183" spans="1:14" s="9" customFormat="1" ht="15">
      <c r="A183" s="51">
        <f t="shared" si="5"/>
        <v>175</v>
      </c>
      <c r="B183" s="46" t="s">
        <v>525</v>
      </c>
      <c r="C183" s="57" t="s">
        <v>543</v>
      </c>
      <c r="D183" s="49" t="s">
        <v>544</v>
      </c>
      <c r="E183" s="50" t="s">
        <v>28</v>
      </c>
      <c r="F183" s="46" t="s">
        <v>545</v>
      </c>
      <c r="G183" s="46" t="s">
        <v>546</v>
      </c>
      <c r="H183" s="46">
        <v>51</v>
      </c>
      <c r="I183" s="47">
        <v>1214</v>
      </c>
      <c r="J183" s="47">
        <v>1214</v>
      </c>
      <c r="K183" s="48">
        <v>2.85</v>
      </c>
      <c r="L183" s="48">
        <f t="shared" si="4"/>
        <v>3459.9</v>
      </c>
      <c r="M183" s="49" t="s">
        <v>547</v>
      </c>
      <c r="N183" s="65"/>
    </row>
    <row r="184" spans="1:14" s="9" customFormat="1" ht="31.5" customHeight="1">
      <c r="A184" s="51">
        <f t="shared" si="5"/>
        <v>176</v>
      </c>
      <c r="B184" s="46" t="s">
        <v>525</v>
      </c>
      <c r="C184" s="57" t="s">
        <v>548</v>
      </c>
      <c r="D184" s="50" t="s">
        <v>549</v>
      </c>
      <c r="E184" s="50" t="s">
        <v>28</v>
      </c>
      <c r="F184" s="46" t="s">
        <v>550</v>
      </c>
      <c r="G184" s="46" t="s">
        <v>546</v>
      </c>
      <c r="H184" s="46">
        <v>85</v>
      </c>
      <c r="I184" s="47">
        <v>2010.68</v>
      </c>
      <c r="J184" s="47">
        <v>2010.68</v>
      </c>
      <c r="K184" s="48">
        <v>2.85</v>
      </c>
      <c r="L184" s="48">
        <f t="shared" si="4"/>
        <v>5730.4380000000001</v>
      </c>
      <c r="M184" s="49" t="s">
        <v>551</v>
      </c>
      <c r="N184" s="65"/>
    </row>
    <row r="185" spans="1:14" s="9" customFormat="1" ht="15">
      <c r="A185" s="51">
        <f t="shared" si="5"/>
        <v>177</v>
      </c>
      <c r="B185" s="46" t="s">
        <v>525</v>
      </c>
      <c r="C185" s="57" t="s">
        <v>552</v>
      </c>
      <c r="D185" s="49" t="s">
        <v>553</v>
      </c>
      <c r="E185" s="50" t="s">
        <v>28</v>
      </c>
      <c r="F185" s="46" t="s">
        <v>53</v>
      </c>
      <c r="G185" s="46" t="s">
        <v>53</v>
      </c>
      <c r="H185" s="46">
        <v>4</v>
      </c>
      <c r="I185" s="47">
        <v>104.36</v>
      </c>
      <c r="J185" s="47">
        <v>104.36</v>
      </c>
      <c r="K185" s="48">
        <v>2.85</v>
      </c>
      <c r="L185" s="48">
        <f t="shared" si="4"/>
        <v>297.42599999999999</v>
      </c>
      <c r="M185" s="49" t="s">
        <v>554</v>
      </c>
      <c r="N185" s="65"/>
    </row>
    <row r="186" spans="1:14" s="9" customFormat="1" ht="30">
      <c r="A186" s="51">
        <f t="shared" si="5"/>
        <v>178</v>
      </c>
      <c r="B186" s="46" t="s">
        <v>525</v>
      </c>
      <c r="C186" s="57" t="s">
        <v>555</v>
      </c>
      <c r="D186" s="49" t="s">
        <v>556</v>
      </c>
      <c r="E186" s="50" t="s">
        <v>28</v>
      </c>
      <c r="F186" s="61" t="s">
        <v>557</v>
      </c>
      <c r="G186" s="46" t="s">
        <v>90</v>
      </c>
      <c r="H186" s="46">
        <v>75</v>
      </c>
      <c r="I186" s="47">
        <v>1500</v>
      </c>
      <c r="J186" s="47">
        <v>1500</v>
      </c>
      <c r="K186" s="48">
        <v>2.85</v>
      </c>
      <c r="L186" s="48">
        <f t="shared" si="4"/>
        <v>4275</v>
      </c>
      <c r="M186" s="49" t="s">
        <v>558</v>
      </c>
      <c r="N186" s="65"/>
    </row>
    <row r="187" spans="1:14" s="9" customFormat="1" ht="15">
      <c r="A187" s="51">
        <f t="shared" si="5"/>
        <v>179</v>
      </c>
      <c r="B187" s="46" t="s">
        <v>559</v>
      </c>
      <c r="C187" s="57" t="s">
        <v>560</v>
      </c>
      <c r="D187" s="49" t="s">
        <v>561</v>
      </c>
      <c r="E187" s="50" t="s">
        <v>28</v>
      </c>
      <c r="F187" s="46" t="s">
        <v>562</v>
      </c>
      <c r="G187" s="46" t="s">
        <v>30</v>
      </c>
      <c r="H187" s="46">
        <v>50</v>
      </c>
      <c r="I187" s="47">
        <v>1437.5</v>
      </c>
      <c r="J187" s="47">
        <v>1437.5</v>
      </c>
      <c r="K187" s="48">
        <v>3.35</v>
      </c>
      <c r="L187" s="48">
        <f t="shared" si="4"/>
        <v>4815.625</v>
      </c>
      <c r="M187" s="49" t="s">
        <v>563</v>
      </c>
      <c r="N187" s="65"/>
    </row>
    <row r="188" spans="1:14" s="9" customFormat="1" ht="30">
      <c r="A188" s="51">
        <f t="shared" si="5"/>
        <v>180</v>
      </c>
      <c r="B188" s="46" t="s">
        <v>559</v>
      </c>
      <c r="C188" s="57" t="s">
        <v>564</v>
      </c>
      <c r="D188" s="49" t="s">
        <v>565</v>
      </c>
      <c r="E188" s="50" t="s">
        <v>28</v>
      </c>
      <c r="F188" s="46" t="s">
        <v>43</v>
      </c>
      <c r="G188" s="46" t="s">
        <v>43</v>
      </c>
      <c r="H188" s="46">
        <v>23</v>
      </c>
      <c r="I188" s="47">
        <v>233.07999999999998</v>
      </c>
      <c r="J188" s="47">
        <v>233.07999999999998</v>
      </c>
      <c r="K188" s="48">
        <v>2.85</v>
      </c>
      <c r="L188" s="48">
        <f t="shared" si="4"/>
        <v>664.27800000000002</v>
      </c>
      <c r="M188" s="49" t="s">
        <v>566</v>
      </c>
      <c r="N188" s="65"/>
    </row>
    <row r="189" spans="1:14" s="9" customFormat="1" ht="15">
      <c r="A189" s="51">
        <f t="shared" si="5"/>
        <v>181</v>
      </c>
      <c r="B189" s="46" t="s">
        <v>559</v>
      </c>
      <c r="C189" s="57" t="s">
        <v>567</v>
      </c>
      <c r="D189" s="49" t="s">
        <v>568</v>
      </c>
      <c r="E189" s="50" t="s">
        <v>28</v>
      </c>
      <c r="F189" s="46" t="s">
        <v>57</v>
      </c>
      <c r="G189" s="46" t="s">
        <v>57</v>
      </c>
      <c r="H189" s="46">
        <v>2</v>
      </c>
      <c r="I189" s="47">
        <v>38</v>
      </c>
      <c r="J189" s="47">
        <v>100</v>
      </c>
      <c r="K189" s="48">
        <v>2.85</v>
      </c>
      <c r="L189" s="48">
        <f t="shared" si="4"/>
        <v>285</v>
      </c>
      <c r="M189" s="49" t="s">
        <v>569</v>
      </c>
      <c r="N189" s="65"/>
    </row>
    <row r="190" spans="1:14" s="9" customFormat="1" ht="15">
      <c r="A190" s="51">
        <f t="shared" si="5"/>
        <v>182</v>
      </c>
      <c r="B190" s="46" t="s">
        <v>559</v>
      </c>
      <c r="C190" s="57" t="s">
        <v>570</v>
      </c>
      <c r="D190" s="49" t="s">
        <v>571</v>
      </c>
      <c r="E190" s="50" t="s">
        <v>28</v>
      </c>
      <c r="F190" s="46" t="s">
        <v>160</v>
      </c>
      <c r="G190" s="46" t="s">
        <v>104</v>
      </c>
      <c r="H190" s="46">
        <v>15</v>
      </c>
      <c r="I190" s="47">
        <v>417.75</v>
      </c>
      <c r="J190" s="47">
        <v>417.75</v>
      </c>
      <c r="K190" s="48">
        <v>2.85</v>
      </c>
      <c r="L190" s="48">
        <f t="shared" si="4"/>
        <v>1190.5875000000001</v>
      </c>
      <c r="M190" s="50" t="s">
        <v>265</v>
      </c>
      <c r="N190" s="65"/>
    </row>
    <row r="191" spans="1:14" s="9" customFormat="1" ht="15">
      <c r="A191" s="51">
        <f t="shared" si="5"/>
        <v>183</v>
      </c>
      <c r="B191" s="46" t="s">
        <v>559</v>
      </c>
      <c r="C191" s="57" t="s">
        <v>572</v>
      </c>
      <c r="D191" s="49" t="s">
        <v>573</v>
      </c>
      <c r="E191" s="50" t="s">
        <v>28</v>
      </c>
      <c r="F191" s="46" t="s">
        <v>57</v>
      </c>
      <c r="G191" s="46" t="s">
        <v>57</v>
      </c>
      <c r="H191" s="46">
        <v>20</v>
      </c>
      <c r="I191" s="47">
        <v>593</v>
      </c>
      <c r="J191" s="47">
        <v>593</v>
      </c>
      <c r="K191" s="48">
        <v>2.85</v>
      </c>
      <c r="L191" s="48">
        <f t="shared" si="4"/>
        <v>1690.05</v>
      </c>
      <c r="M191" s="49" t="s">
        <v>455</v>
      </c>
      <c r="N191" s="65"/>
    </row>
    <row r="192" spans="1:14" s="9" customFormat="1" ht="15">
      <c r="A192" s="51">
        <f t="shared" si="5"/>
        <v>184</v>
      </c>
      <c r="B192" s="46" t="s">
        <v>559</v>
      </c>
      <c r="C192" s="57" t="s">
        <v>574</v>
      </c>
      <c r="D192" s="49" t="s">
        <v>575</v>
      </c>
      <c r="E192" s="50" t="s">
        <v>28</v>
      </c>
      <c r="F192" s="46" t="s">
        <v>160</v>
      </c>
      <c r="G192" s="46" t="s">
        <v>104</v>
      </c>
      <c r="H192" s="46">
        <v>5</v>
      </c>
      <c r="I192" s="47">
        <v>105</v>
      </c>
      <c r="J192" s="47">
        <v>105</v>
      </c>
      <c r="K192" s="48">
        <v>2.85</v>
      </c>
      <c r="L192" s="48">
        <f t="shared" si="4"/>
        <v>299.25</v>
      </c>
      <c r="M192" s="49" t="s">
        <v>576</v>
      </c>
      <c r="N192" s="65"/>
    </row>
    <row r="193" spans="1:14" s="9" customFormat="1" ht="15">
      <c r="A193" s="51">
        <f t="shared" si="5"/>
        <v>185</v>
      </c>
      <c r="B193" s="46" t="s">
        <v>559</v>
      </c>
      <c r="C193" s="57" t="s">
        <v>577</v>
      </c>
      <c r="D193" s="49" t="s">
        <v>578</v>
      </c>
      <c r="E193" s="50" t="s">
        <v>28</v>
      </c>
      <c r="F193" s="46" t="s">
        <v>579</v>
      </c>
      <c r="G193" s="46" t="s">
        <v>66</v>
      </c>
      <c r="H193" s="46">
        <v>13</v>
      </c>
      <c r="I193" s="47">
        <v>196.65</v>
      </c>
      <c r="J193" s="47">
        <v>196.65</v>
      </c>
      <c r="K193" s="48">
        <v>2.85</v>
      </c>
      <c r="L193" s="48">
        <f t="shared" si="4"/>
        <v>560.45249999999999</v>
      </c>
      <c r="M193" s="49" t="s">
        <v>580</v>
      </c>
      <c r="N193" s="65"/>
    </row>
    <row r="194" spans="1:14" s="9" customFormat="1" ht="15">
      <c r="A194" s="51">
        <f t="shared" si="5"/>
        <v>186</v>
      </c>
      <c r="B194" s="46" t="s">
        <v>559</v>
      </c>
      <c r="C194" s="57" t="s">
        <v>581</v>
      </c>
      <c r="D194" s="49" t="s">
        <v>582</v>
      </c>
      <c r="E194" s="50" t="s">
        <v>28</v>
      </c>
      <c r="F194" s="46" t="s">
        <v>460</v>
      </c>
      <c r="G194" s="46" t="s">
        <v>246</v>
      </c>
      <c r="H194" s="46">
        <v>5</v>
      </c>
      <c r="I194" s="47">
        <v>118.72</v>
      </c>
      <c r="J194" s="47">
        <v>118.72</v>
      </c>
      <c r="K194" s="48">
        <v>2.85</v>
      </c>
      <c r="L194" s="48">
        <f t="shared" si="4"/>
        <v>338.35200000000003</v>
      </c>
      <c r="M194" s="49" t="s">
        <v>461</v>
      </c>
      <c r="N194" s="65"/>
    </row>
    <row r="195" spans="1:14" s="9" customFormat="1" ht="15">
      <c r="A195" s="51">
        <f t="shared" si="5"/>
        <v>187</v>
      </c>
      <c r="B195" s="46" t="s">
        <v>559</v>
      </c>
      <c r="C195" s="57" t="s">
        <v>583</v>
      </c>
      <c r="D195" s="49" t="s">
        <v>584</v>
      </c>
      <c r="E195" s="50" t="s">
        <v>28</v>
      </c>
      <c r="F195" s="46" t="s">
        <v>48</v>
      </c>
      <c r="G195" s="46" t="s">
        <v>48</v>
      </c>
      <c r="H195" s="46">
        <v>30</v>
      </c>
      <c r="I195" s="47">
        <v>512.20000000000005</v>
      </c>
      <c r="J195" s="47">
        <v>512.20000000000005</v>
      </c>
      <c r="K195" s="48">
        <v>3.35</v>
      </c>
      <c r="L195" s="48">
        <f t="shared" si="4"/>
        <v>1715.8700000000001</v>
      </c>
      <c r="M195" s="49" t="s">
        <v>508</v>
      </c>
      <c r="N195" s="65"/>
    </row>
    <row r="196" spans="1:14" s="9" customFormat="1" ht="30">
      <c r="A196" s="51">
        <f t="shared" si="5"/>
        <v>188</v>
      </c>
      <c r="B196" s="46" t="s">
        <v>559</v>
      </c>
      <c r="C196" s="57" t="s">
        <v>585</v>
      </c>
      <c r="D196" s="49" t="s">
        <v>586</v>
      </c>
      <c r="E196" s="50" t="s">
        <v>28</v>
      </c>
      <c r="F196" s="46" t="s">
        <v>48</v>
      </c>
      <c r="G196" s="46" t="s">
        <v>48</v>
      </c>
      <c r="H196" s="46">
        <v>39</v>
      </c>
      <c r="I196" s="47">
        <v>618.29999999999995</v>
      </c>
      <c r="J196" s="47">
        <v>618.29999999999995</v>
      </c>
      <c r="K196" s="48">
        <v>3.35</v>
      </c>
      <c r="L196" s="48">
        <f t="shared" si="4"/>
        <v>2071.3049999999998</v>
      </c>
      <c r="M196" s="50" t="s">
        <v>973</v>
      </c>
      <c r="N196" s="65"/>
    </row>
    <row r="197" spans="1:14" s="9" customFormat="1" ht="15">
      <c r="A197" s="51">
        <f t="shared" si="5"/>
        <v>189</v>
      </c>
      <c r="B197" s="46" t="s">
        <v>559</v>
      </c>
      <c r="C197" s="57" t="s">
        <v>587</v>
      </c>
      <c r="D197" s="49" t="s">
        <v>588</v>
      </c>
      <c r="E197" s="50" t="s">
        <v>28</v>
      </c>
      <c r="F197" s="46" t="s">
        <v>589</v>
      </c>
      <c r="G197" s="46" t="s">
        <v>48</v>
      </c>
      <c r="H197" s="46">
        <v>31</v>
      </c>
      <c r="I197" s="47">
        <v>919</v>
      </c>
      <c r="J197" s="47">
        <v>919</v>
      </c>
      <c r="K197" s="48">
        <v>3.35</v>
      </c>
      <c r="L197" s="48">
        <f t="shared" si="4"/>
        <v>3078.65</v>
      </c>
      <c r="M197" s="49" t="s">
        <v>590</v>
      </c>
      <c r="N197" s="65"/>
    </row>
    <row r="198" spans="1:14" s="9" customFormat="1" ht="30">
      <c r="A198" s="51">
        <f t="shared" si="5"/>
        <v>190</v>
      </c>
      <c r="B198" s="46" t="s">
        <v>559</v>
      </c>
      <c r="C198" s="57" t="s">
        <v>591</v>
      </c>
      <c r="D198" s="49" t="s">
        <v>592</v>
      </c>
      <c r="E198" s="50" t="s">
        <v>28</v>
      </c>
      <c r="F198" s="49" t="s">
        <v>177</v>
      </c>
      <c r="G198" s="46" t="s">
        <v>48</v>
      </c>
      <c r="H198" s="46">
        <v>250</v>
      </c>
      <c r="I198" s="47">
        <v>7162</v>
      </c>
      <c r="J198" s="47">
        <v>7162</v>
      </c>
      <c r="K198" s="48">
        <v>3.35</v>
      </c>
      <c r="L198" s="48">
        <f t="shared" si="4"/>
        <v>23992.7</v>
      </c>
      <c r="M198" s="49" t="s">
        <v>178</v>
      </c>
      <c r="N198" s="65"/>
    </row>
    <row r="199" spans="1:14" s="9" customFormat="1" ht="30">
      <c r="A199" s="51">
        <f t="shared" si="5"/>
        <v>191</v>
      </c>
      <c r="B199" s="46" t="s">
        <v>559</v>
      </c>
      <c r="C199" s="57" t="s">
        <v>593</v>
      </c>
      <c r="D199" s="49" t="s">
        <v>594</v>
      </c>
      <c r="E199" s="50" t="s">
        <v>28</v>
      </c>
      <c r="F199" s="49" t="s">
        <v>177</v>
      </c>
      <c r="G199" s="46" t="s">
        <v>48</v>
      </c>
      <c r="H199" s="46">
        <v>250</v>
      </c>
      <c r="I199" s="47">
        <v>5216</v>
      </c>
      <c r="J199" s="47">
        <v>5216</v>
      </c>
      <c r="K199" s="48">
        <v>3.35</v>
      </c>
      <c r="L199" s="48">
        <f t="shared" si="4"/>
        <v>17473.600000000002</v>
      </c>
      <c r="M199" s="49" t="s">
        <v>178</v>
      </c>
      <c r="N199" s="65"/>
    </row>
    <row r="200" spans="1:14" s="9" customFormat="1" ht="30">
      <c r="A200" s="51">
        <f t="shared" si="5"/>
        <v>192</v>
      </c>
      <c r="B200" s="46" t="s">
        <v>559</v>
      </c>
      <c r="C200" s="57" t="s">
        <v>595</v>
      </c>
      <c r="D200" s="49" t="s">
        <v>596</v>
      </c>
      <c r="E200" s="50" t="s">
        <v>28</v>
      </c>
      <c r="F200" s="46" t="s">
        <v>360</v>
      </c>
      <c r="G200" s="46" t="s">
        <v>246</v>
      </c>
      <c r="H200" s="46">
        <v>20</v>
      </c>
      <c r="I200" s="47">
        <v>801</v>
      </c>
      <c r="J200" s="47">
        <v>801</v>
      </c>
      <c r="K200" s="48">
        <v>2.85</v>
      </c>
      <c r="L200" s="48">
        <f t="shared" si="4"/>
        <v>2282.85</v>
      </c>
      <c r="M200" s="49" t="s">
        <v>597</v>
      </c>
      <c r="N200" s="65"/>
    </row>
    <row r="201" spans="1:14" s="9" customFormat="1" ht="15">
      <c r="A201" s="51">
        <f t="shared" si="5"/>
        <v>193</v>
      </c>
      <c r="B201" s="46" t="s">
        <v>559</v>
      </c>
      <c r="C201" s="57" t="s">
        <v>598</v>
      </c>
      <c r="D201" s="49" t="s">
        <v>599</v>
      </c>
      <c r="E201" s="50" t="s">
        <v>28</v>
      </c>
      <c r="F201" s="46" t="s">
        <v>120</v>
      </c>
      <c r="G201" s="46" t="s">
        <v>99</v>
      </c>
      <c r="H201" s="46">
        <v>48</v>
      </c>
      <c r="I201" s="47">
        <v>816</v>
      </c>
      <c r="J201" s="47">
        <v>816</v>
      </c>
      <c r="K201" s="48">
        <v>2.85</v>
      </c>
      <c r="L201" s="48">
        <f t="shared" ref="L201:L264" si="6">J201*K201</f>
        <v>2325.6</v>
      </c>
      <c r="M201" s="49" t="s">
        <v>124</v>
      </c>
      <c r="N201" s="65"/>
    </row>
    <row r="202" spans="1:14" s="9" customFormat="1" ht="30">
      <c r="A202" s="51">
        <f t="shared" si="5"/>
        <v>194</v>
      </c>
      <c r="B202" s="46" t="s">
        <v>559</v>
      </c>
      <c r="C202" s="57" t="s">
        <v>600</v>
      </c>
      <c r="D202" s="49" t="s">
        <v>964</v>
      </c>
      <c r="E202" s="50" t="s">
        <v>28</v>
      </c>
      <c r="F202" s="46" t="s">
        <v>120</v>
      </c>
      <c r="G202" s="46" t="s">
        <v>99</v>
      </c>
      <c r="H202" s="46">
        <v>59</v>
      </c>
      <c r="I202" s="47">
        <v>1322.43</v>
      </c>
      <c r="J202" s="47">
        <v>1322.43</v>
      </c>
      <c r="K202" s="48">
        <v>2.85</v>
      </c>
      <c r="L202" s="48">
        <f t="shared" si="6"/>
        <v>3768.9255000000003</v>
      </c>
      <c r="M202" s="49" t="s">
        <v>601</v>
      </c>
      <c r="N202" s="65"/>
    </row>
    <row r="203" spans="1:14" s="9" customFormat="1" ht="15">
      <c r="A203" s="51">
        <f t="shared" ref="A203:A266" si="7">A202+1</f>
        <v>195</v>
      </c>
      <c r="B203" s="46" t="s">
        <v>559</v>
      </c>
      <c r="C203" s="57" t="s">
        <v>602</v>
      </c>
      <c r="D203" s="49" t="s">
        <v>603</v>
      </c>
      <c r="E203" s="50" t="s">
        <v>28</v>
      </c>
      <c r="F203" s="46" t="s">
        <v>120</v>
      </c>
      <c r="G203" s="46" t="s">
        <v>99</v>
      </c>
      <c r="H203" s="46">
        <v>29</v>
      </c>
      <c r="I203" s="47">
        <v>381.23</v>
      </c>
      <c r="J203" s="47">
        <v>381.23</v>
      </c>
      <c r="K203" s="48">
        <v>2.85</v>
      </c>
      <c r="L203" s="48">
        <f t="shared" si="6"/>
        <v>1086.5055</v>
      </c>
      <c r="M203" s="49" t="s">
        <v>121</v>
      </c>
      <c r="N203" s="65"/>
    </row>
    <row r="204" spans="1:14" s="9" customFormat="1" ht="30">
      <c r="A204" s="51">
        <f t="shared" si="7"/>
        <v>196</v>
      </c>
      <c r="B204" s="46" t="s">
        <v>559</v>
      </c>
      <c r="C204" s="57" t="s">
        <v>604</v>
      </c>
      <c r="D204" s="49" t="s">
        <v>605</v>
      </c>
      <c r="E204" s="50" t="s">
        <v>28</v>
      </c>
      <c r="F204" s="46" t="s">
        <v>323</v>
      </c>
      <c r="G204" s="46" t="s">
        <v>280</v>
      </c>
      <c r="H204" s="46">
        <v>3</v>
      </c>
      <c r="I204" s="47">
        <v>26.19</v>
      </c>
      <c r="J204" s="47">
        <v>100</v>
      </c>
      <c r="K204" s="48">
        <v>2.85</v>
      </c>
      <c r="L204" s="48">
        <f t="shared" si="6"/>
        <v>285</v>
      </c>
      <c r="M204" s="49" t="s">
        <v>324</v>
      </c>
      <c r="N204" s="65"/>
    </row>
    <row r="205" spans="1:14" s="9" customFormat="1" ht="15">
      <c r="A205" s="51">
        <f t="shared" si="7"/>
        <v>197</v>
      </c>
      <c r="B205" s="46" t="s">
        <v>559</v>
      </c>
      <c r="C205" s="57" t="s">
        <v>606</v>
      </c>
      <c r="D205" s="49" t="s">
        <v>607</v>
      </c>
      <c r="E205" s="50" t="s">
        <v>28</v>
      </c>
      <c r="F205" s="46" t="s">
        <v>98</v>
      </c>
      <c r="G205" s="46" t="s">
        <v>99</v>
      </c>
      <c r="H205" s="46">
        <v>17</v>
      </c>
      <c r="I205" s="47">
        <v>309.83999999999997</v>
      </c>
      <c r="J205" s="47">
        <v>309.83999999999997</v>
      </c>
      <c r="K205" s="48">
        <v>2.85</v>
      </c>
      <c r="L205" s="48">
        <f t="shared" si="6"/>
        <v>883.04399999999998</v>
      </c>
      <c r="M205" s="49" t="s">
        <v>100</v>
      </c>
      <c r="N205" s="65"/>
    </row>
    <row r="206" spans="1:14" s="9" customFormat="1" ht="15">
      <c r="A206" s="51">
        <f t="shared" si="7"/>
        <v>198</v>
      </c>
      <c r="B206" s="46" t="s">
        <v>559</v>
      </c>
      <c r="C206" s="57" t="s">
        <v>608</v>
      </c>
      <c r="D206" s="49" t="s">
        <v>609</v>
      </c>
      <c r="E206" s="50" t="s">
        <v>28</v>
      </c>
      <c r="F206" s="46" t="s">
        <v>120</v>
      </c>
      <c r="G206" s="46" t="s">
        <v>99</v>
      </c>
      <c r="H206" s="46">
        <v>3</v>
      </c>
      <c r="I206" s="47">
        <v>75</v>
      </c>
      <c r="J206" s="47">
        <v>100</v>
      </c>
      <c r="K206" s="48">
        <v>2.85</v>
      </c>
      <c r="L206" s="48">
        <f t="shared" si="6"/>
        <v>285</v>
      </c>
      <c r="M206" s="49" t="s">
        <v>189</v>
      </c>
      <c r="N206" s="65"/>
    </row>
    <row r="207" spans="1:14" s="9" customFormat="1" ht="15">
      <c r="A207" s="51">
        <f t="shared" si="7"/>
        <v>199</v>
      </c>
      <c r="B207" s="46" t="s">
        <v>610</v>
      </c>
      <c r="C207" s="57" t="s">
        <v>611</v>
      </c>
      <c r="D207" s="49" t="s">
        <v>612</v>
      </c>
      <c r="E207" s="50" t="s">
        <v>28</v>
      </c>
      <c r="F207" s="61" t="s">
        <v>90</v>
      </c>
      <c r="G207" s="46" t="s">
        <v>90</v>
      </c>
      <c r="H207" s="46">
        <v>5</v>
      </c>
      <c r="I207" s="47">
        <v>103.52</v>
      </c>
      <c r="J207" s="47">
        <v>103.52</v>
      </c>
      <c r="K207" s="48">
        <v>1</v>
      </c>
      <c r="L207" s="48">
        <f t="shared" si="6"/>
        <v>103.52</v>
      </c>
      <c r="M207" s="49" t="s">
        <v>613</v>
      </c>
      <c r="N207" s="65"/>
    </row>
    <row r="208" spans="1:14" s="9" customFormat="1" ht="15">
      <c r="A208" s="51">
        <f t="shared" si="7"/>
        <v>200</v>
      </c>
      <c r="B208" s="46" t="s">
        <v>610</v>
      </c>
      <c r="C208" s="57" t="s">
        <v>614</v>
      </c>
      <c r="D208" s="49" t="s">
        <v>615</v>
      </c>
      <c r="E208" s="50" t="s">
        <v>28</v>
      </c>
      <c r="F208" s="46" t="s">
        <v>76</v>
      </c>
      <c r="G208" s="46" t="s">
        <v>53</v>
      </c>
      <c r="H208" s="46">
        <v>4</v>
      </c>
      <c r="I208" s="47">
        <v>82.66</v>
      </c>
      <c r="J208" s="47">
        <v>100</v>
      </c>
      <c r="K208" s="48">
        <v>2.85</v>
      </c>
      <c r="L208" s="48">
        <f t="shared" si="6"/>
        <v>285</v>
      </c>
      <c r="M208" s="50" t="s">
        <v>77</v>
      </c>
      <c r="N208" s="65"/>
    </row>
    <row r="209" spans="1:14" s="9" customFormat="1" ht="15">
      <c r="A209" s="51">
        <f t="shared" si="7"/>
        <v>201</v>
      </c>
      <c r="B209" s="46" t="s">
        <v>610</v>
      </c>
      <c r="C209" s="57" t="s">
        <v>616</v>
      </c>
      <c r="D209" s="49" t="s">
        <v>617</v>
      </c>
      <c r="E209" s="50" t="s">
        <v>28</v>
      </c>
      <c r="F209" s="46" t="s">
        <v>57</v>
      </c>
      <c r="G209" s="46" t="s">
        <v>57</v>
      </c>
      <c r="H209" s="46">
        <v>6</v>
      </c>
      <c r="I209" s="47">
        <v>161.38</v>
      </c>
      <c r="J209" s="47">
        <v>161.38</v>
      </c>
      <c r="K209" s="48">
        <v>2.85</v>
      </c>
      <c r="L209" s="48">
        <f t="shared" si="6"/>
        <v>459.93299999999999</v>
      </c>
      <c r="M209" s="49" t="s">
        <v>290</v>
      </c>
      <c r="N209" s="65"/>
    </row>
    <row r="210" spans="1:14" s="9" customFormat="1" ht="15">
      <c r="A210" s="51">
        <f t="shared" si="7"/>
        <v>202</v>
      </c>
      <c r="B210" s="46" t="s">
        <v>610</v>
      </c>
      <c r="C210" s="57" t="s">
        <v>618</v>
      </c>
      <c r="D210" s="49" t="s">
        <v>619</v>
      </c>
      <c r="E210" s="50" t="s">
        <v>28</v>
      </c>
      <c r="F210" s="46" t="s">
        <v>160</v>
      </c>
      <c r="G210" s="46" t="s">
        <v>104</v>
      </c>
      <c r="H210" s="46">
        <v>3</v>
      </c>
      <c r="I210" s="47">
        <v>23.94</v>
      </c>
      <c r="J210" s="47">
        <v>100</v>
      </c>
      <c r="K210" s="48">
        <v>2.85</v>
      </c>
      <c r="L210" s="48">
        <f t="shared" si="6"/>
        <v>285</v>
      </c>
      <c r="M210" s="49" t="s">
        <v>620</v>
      </c>
      <c r="N210" s="65"/>
    </row>
    <row r="211" spans="1:14" s="9" customFormat="1" ht="15">
      <c r="A211" s="51">
        <f t="shared" si="7"/>
        <v>203</v>
      </c>
      <c r="B211" s="46" t="s">
        <v>610</v>
      </c>
      <c r="C211" s="57" t="s">
        <v>621</v>
      </c>
      <c r="D211" s="49" t="s">
        <v>622</v>
      </c>
      <c r="E211" s="50" t="s">
        <v>28</v>
      </c>
      <c r="F211" s="46" t="s">
        <v>120</v>
      </c>
      <c r="G211" s="46" t="s">
        <v>104</v>
      </c>
      <c r="H211" s="46">
        <v>15</v>
      </c>
      <c r="I211" s="47">
        <v>375</v>
      </c>
      <c r="J211" s="47">
        <v>375</v>
      </c>
      <c r="K211" s="48">
        <v>2.85</v>
      </c>
      <c r="L211" s="48">
        <f t="shared" si="6"/>
        <v>1068.75</v>
      </c>
      <c r="M211" s="49" t="s">
        <v>124</v>
      </c>
      <c r="N211" s="65"/>
    </row>
    <row r="212" spans="1:14" s="9" customFormat="1" ht="30">
      <c r="A212" s="51">
        <f t="shared" si="7"/>
        <v>204</v>
      </c>
      <c r="B212" s="46" t="s">
        <v>610</v>
      </c>
      <c r="C212" s="57" t="s">
        <v>623</v>
      </c>
      <c r="D212" s="49" t="s">
        <v>624</v>
      </c>
      <c r="E212" s="50" t="s">
        <v>28</v>
      </c>
      <c r="F212" s="49" t="s">
        <v>177</v>
      </c>
      <c r="G212" s="46" t="s">
        <v>48</v>
      </c>
      <c r="H212" s="46">
        <v>75</v>
      </c>
      <c r="I212" s="47">
        <v>1714.95</v>
      </c>
      <c r="J212" s="47">
        <v>1714.95</v>
      </c>
      <c r="K212" s="48">
        <v>3.35</v>
      </c>
      <c r="L212" s="48">
        <f t="shared" si="6"/>
        <v>5745.0825000000004</v>
      </c>
      <c r="M212" s="49" t="s">
        <v>178</v>
      </c>
      <c r="N212" s="65"/>
    </row>
    <row r="213" spans="1:14" s="9" customFormat="1" ht="30">
      <c r="A213" s="51">
        <f t="shared" si="7"/>
        <v>205</v>
      </c>
      <c r="B213" s="46" t="s">
        <v>610</v>
      </c>
      <c r="C213" s="57" t="s">
        <v>625</v>
      </c>
      <c r="D213" s="50" t="s">
        <v>626</v>
      </c>
      <c r="E213" s="50" t="s">
        <v>28</v>
      </c>
      <c r="F213" s="46" t="s">
        <v>403</v>
      </c>
      <c r="G213" s="46" t="s">
        <v>48</v>
      </c>
      <c r="H213" s="46">
        <v>55</v>
      </c>
      <c r="I213" s="47">
        <v>1073.126</v>
      </c>
      <c r="J213" s="47">
        <v>1073.126</v>
      </c>
      <c r="K213" s="48">
        <v>3.35</v>
      </c>
      <c r="L213" s="48">
        <f t="shared" si="6"/>
        <v>3594.9721</v>
      </c>
      <c r="M213" s="50" t="s">
        <v>627</v>
      </c>
      <c r="N213" s="65"/>
    </row>
    <row r="214" spans="1:14" s="9" customFormat="1" ht="30">
      <c r="A214" s="51">
        <f t="shared" si="7"/>
        <v>206</v>
      </c>
      <c r="B214" s="46" t="s">
        <v>628</v>
      </c>
      <c r="C214" s="57" t="s">
        <v>629</v>
      </c>
      <c r="D214" s="49" t="s">
        <v>630</v>
      </c>
      <c r="E214" s="50" t="s">
        <v>28</v>
      </c>
      <c r="F214" s="46" t="s">
        <v>284</v>
      </c>
      <c r="G214" s="46" t="s">
        <v>43</v>
      </c>
      <c r="H214" s="46">
        <v>12</v>
      </c>
      <c r="I214" s="47">
        <v>52.92</v>
      </c>
      <c r="J214" s="47">
        <v>100</v>
      </c>
      <c r="K214" s="48">
        <v>2.85</v>
      </c>
      <c r="L214" s="48">
        <f t="shared" si="6"/>
        <v>285</v>
      </c>
      <c r="M214" s="49" t="s">
        <v>285</v>
      </c>
      <c r="N214" s="65"/>
    </row>
    <row r="215" spans="1:14" s="9" customFormat="1" ht="15">
      <c r="A215" s="51">
        <f t="shared" si="7"/>
        <v>207</v>
      </c>
      <c r="B215" s="46" t="s">
        <v>628</v>
      </c>
      <c r="C215" s="57" t="s">
        <v>631</v>
      </c>
      <c r="D215" s="49" t="s">
        <v>632</v>
      </c>
      <c r="E215" s="50" t="s">
        <v>28</v>
      </c>
      <c r="F215" s="46" t="s">
        <v>48</v>
      </c>
      <c r="G215" s="46" t="s">
        <v>48</v>
      </c>
      <c r="H215" s="46">
        <v>29</v>
      </c>
      <c r="I215" s="47">
        <v>608.55999999999995</v>
      </c>
      <c r="J215" s="47">
        <v>608.55999999999995</v>
      </c>
      <c r="K215" s="48">
        <v>3.35</v>
      </c>
      <c r="L215" s="48">
        <f t="shared" si="6"/>
        <v>2038.6759999999999</v>
      </c>
      <c r="M215" s="49" t="s">
        <v>633</v>
      </c>
      <c r="N215" s="65"/>
    </row>
    <row r="216" spans="1:14" s="9" customFormat="1" ht="30">
      <c r="A216" s="51">
        <f t="shared" si="7"/>
        <v>208</v>
      </c>
      <c r="B216" s="46" t="s">
        <v>628</v>
      </c>
      <c r="C216" s="57" t="s">
        <v>634</v>
      </c>
      <c r="D216" s="49" t="s">
        <v>635</v>
      </c>
      <c r="E216" s="50" t="s">
        <v>28</v>
      </c>
      <c r="F216" s="46" t="s">
        <v>268</v>
      </c>
      <c r="G216" s="46" t="s">
        <v>90</v>
      </c>
      <c r="H216" s="46">
        <v>10</v>
      </c>
      <c r="I216" s="47">
        <v>115</v>
      </c>
      <c r="J216" s="47">
        <v>115</v>
      </c>
      <c r="K216" s="48">
        <v>2.85</v>
      </c>
      <c r="L216" s="48">
        <f t="shared" si="6"/>
        <v>327.75</v>
      </c>
      <c r="M216" s="49" t="s">
        <v>269</v>
      </c>
      <c r="N216" s="65"/>
    </row>
    <row r="217" spans="1:14" s="9" customFormat="1" ht="15">
      <c r="A217" s="51">
        <f t="shared" si="7"/>
        <v>209</v>
      </c>
      <c r="B217" s="46" t="s">
        <v>628</v>
      </c>
      <c r="C217" s="57" t="s">
        <v>636</v>
      </c>
      <c r="D217" s="49" t="s">
        <v>637</v>
      </c>
      <c r="E217" s="50" t="s">
        <v>28</v>
      </c>
      <c r="F217" s="46" t="s">
        <v>319</v>
      </c>
      <c r="G217" s="46" t="s">
        <v>53</v>
      </c>
      <c r="H217" s="46">
        <v>1</v>
      </c>
      <c r="I217" s="47">
        <v>6.18</v>
      </c>
      <c r="J217" s="47">
        <v>100</v>
      </c>
      <c r="K217" s="48">
        <v>2.85</v>
      </c>
      <c r="L217" s="48">
        <f t="shared" si="6"/>
        <v>285</v>
      </c>
      <c r="M217" s="49" t="s">
        <v>320</v>
      </c>
      <c r="N217" s="65"/>
    </row>
    <row r="218" spans="1:14" s="9" customFormat="1" ht="15">
      <c r="A218" s="51">
        <f t="shared" si="7"/>
        <v>210</v>
      </c>
      <c r="B218" s="46" t="s">
        <v>628</v>
      </c>
      <c r="C218" s="57" t="s">
        <v>638</v>
      </c>
      <c r="D218" s="49" t="s">
        <v>639</v>
      </c>
      <c r="E218" s="50" t="s">
        <v>28</v>
      </c>
      <c r="F218" s="46" t="s">
        <v>640</v>
      </c>
      <c r="G218" s="46" t="s">
        <v>412</v>
      </c>
      <c r="H218" s="46">
        <v>78</v>
      </c>
      <c r="I218" s="47">
        <v>2029.12</v>
      </c>
      <c r="J218" s="47">
        <v>2029.12</v>
      </c>
      <c r="K218" s="48">
        <v>2.85</v>
      </c>
      <c r="L218" s="48">
        <f t="shared" si="6"/>
        <v>5782.9920000000002</v>
      </c>
      <c r="M218" s="49" t="s">
        <v>641</v>
      </c>
      <c r="N218" s="65"/>
    </row>
    <row r="219" spans="1:14" s="9" customFormat="1" ht="15">
      <c r="A219" s="51">
        <f t="shared" si="7"/>
        <v>211</v>
      </c>
      <c r="B219" s="46" t="s">
        <v>628</v>
      </c>
      <c r="C219" s="57" t="s">
        <v>642</v>
      </c>
      <c r="D219" s="49" t="s">
        <v>643</v>
      </c>
      <c r="E219" s="50" t="s">
        <v>28</v>
      </c>
      <c r="F219" s="46" t="s">
        <v>237</v>
      </c>
      <c r="G219" s="46" t="s">
        <v>57</v>
      </c>
      <c r="H219" s="46">
        <v>15</v>
      </c>
      <c r="I219" s="47">
        <v>417</v>
      </c>
      <c r="J219" s="47">
        <v>417</v>
      </c>
      <c r="K219" s="48">
        <v>2.85</v>
      </c>
      <c r="L219" s="48">
        <f t="shared" si="6"/>
        <v>1188.45</v>
      </c>
      <c r="M219" s="50" t="s">
        <v>238</v>
      </c>
      <c r="N219" s="65"/>
    </row>
    <row r="220" spans="1:14" s="9" customFormat="1" ht="15">
      <c r="A220" s="51">
        <f t="shared" si="7"/>
        <v>212</v>
      </c>
      <c r="B220" s="46" t="s">
        <v>628</v>
      </c>
      <c r="C220" s="57" t="s">
        <v>644</v>
      </c>
      <c r="D220" s="49" t="s">
        <v>645</v>
      </c>
      <c r="E220" s="50" t="s">
        <v>28</v>
      </c>
      <c r="F220" s="46" t="s">
        <v>360</v>
      </c>
      <c r="G220" s="46" t="s">
        <v>246</v>
      </c>
      <c r="H220" s="46">
        <v>21</v>
      </c>
      <c r="I220" s="47">
        <v>963.98</v>
      </c>
      <c r="J220" s="47">
        <v>963.98</v>
      </c>
      <c r="K220" s="48">
        <v>2.85</v>
      </c>
      <c r="L220" s="48">
        <f t="shared" si="6"/>
        <v>2747.3430000000003</v>
      </c>
      <c r="M220" s="49" t="s">
        <v>646</v>
      </c>
      <c r="N220" s="65"/>
    </row>
    <row r="221" spans="1:14" s="9" customFormat="1" ht="15">
      <c r="A221" s="51">
        <f t="shared" si="7"/>
        <v>213</v>
      </c>
      <c r="B221" s="46" t="s">
        <v>628</v>
      </c>
      <c r="C221" s="57" t="s">
        <v>647</v>
      </c>
      <c r="D221" s="49" t="s">
        <v>648</v>
      </c>
      <c r="E221" s="50" t="s">
        <v>28</v>
      </c>
      <c r="F221" s="46" t="s">
        <v>360</v>
      </c>
      <c r="G221" s="46" t="s">
        <v>246</v>
      </c>
      <c r="H221" s="46">
        <v>67</v>
      </c>
      <c r="I221" s="47">
        <v>1532.75</v>
      </c>
      <c r="J221" s="47">
        <v>1532.75</v>
      </c>
      <c r="K221" s="48">
        <v>2.85</v>
      </c>
      <c r="L221" s="48">
        <f t="shared" si="6"/>
        <v>4368.3375000000005</v>
      </c>
      <c r="M221" s="50" t="s">
        <v>361</v>
      </c>
      <c r="N221" s="65"/>
    </row>
    <row r="222" spans="1:14" s="9" customFormat="1" ht="30">
      <c r="A222" s="51">
        <f t="shared" si="7"/>
        <v>214</v>
      </c>
      <c r="B222" s="46" t="s">
        <v>649</v>
      </c>
      <c r="C222" s="57" t="s">
        <v>650</v>
      </c>
      <c r="D222" s="49" t="s">
        <v>651</v>
      </c>
      <c r="E222" s="50" t="s">
        <v>28</v>
      </c>
      <c r="F222" s="49" t="s">
        <v>652</v>
      </c>
      <c r="G222" s="44" t="s">
        <v>546</v>
      </c>
      <c r="H222" s="46">
        <v>5</v>
      </c>
      <c r="I222" s="47">
        <v>30</v>
      </c>
      <c r="J222" s="47">
        <v>100</v>
      </c>
      <c r="K222" s="48">
        <v>2.85</v>
      </c>
      <c r="L222" s="48">
        <f t="shared" si="6"/>
        <v>285</v>
      </c>
      <c r="M222" s="49" t="s">
        <v>653</v>
      </c>
      <c r="N222" s="65"/>
    </row>
    <row r="223" spans="1:14" s="9" customFormat="1" ht="15">
      <c r="A223" s="51">
        <f t="shared" si="7"/>
        <v>215</v>
      </c>
      <c r="B223" s="46" t="s">
        <v>654</v>
      </c>
      <c r="C223" s="57" t="s">
        <v>655</v>
      </c>
      <c r="D223" s="49" t="s">
        <v>656</v>
      </c>
      <c r="E223" s="50" t="s">
        <v>28</v>
      </c>
      <c r="F223" s="46" t="s">
        <v>657</v>
      </c>
      <c r="G223" s="46" t="s">
        <v>53</v>
      </c>
      <c r="H223" s="46">
        <v>20</v>
      </c>
      <c r="I223" s="47">
        <v>474.65500000000003</v>
      </c>
      <c r="J223" s="47">
        <v>474.65500000000003</v>
      </c>
      <c r="K223" s="48">
        <v>2.85</v>
      </c>
      <c r="L223" s="48">
        <f t="shared" si="6"/>
        <v>1352.7667500000002</v>
      </c>
      <c r="M223" s="49" t="s">
        <v>184</v>
      </c>
      <c r="N223" s="65"/>
    </row>
    <row r="224" spans="1:14" s="9" customFormat="1" ht="15">
      <c r="A224" s="51">
        <f t="shared" si="7"/>
        <v>216</v>
      </c>
      <c r="B224" s="46" t="s">
        <v>654</v>
      </c>
      <c r="C224" s="57" t="s">
        <v>658</v>
      </c>
      <c r="D224" s="49" t="s">
        <v>659</v>
      </c>
      <c r="E224" s="50" t="s">
        <v>28</v>
      </c>
      <c r="F224" s="46" t="s">
        <v>211</v>
      </c>
      <c r="G224" s="46" t="s">
        <v>212</v>
      </c>
      <c r="H224" s="46">
        <v>36</v>
      </c>
      <c r="I224" s="47">
        <v>865.1</v>
      </c>
      <c r="J224" s="47">
        <v>865.1</v>
      </c>
      <c r="K224" s="48">
        <v>3.35</v>
      </c>
      <c r="L224" s="48">
        <f t="shared" si="6"/>
        <v>2898.085</v>
      </c>
      <c r="M224" s="49" t="s">
        <v>213</v>
      </c>
      <c r="N224" s="65"/>
    </row>
    <row r="225" spans="1:14" s="9" customFormat="1" ht="15">
      <c r="A225" s="51">
        <f t="shared" si="7"/>
        <v>217</v>
      </c>
      <c r="B225" s="46" t="s">
        <v>654</v>
      </c>
      <c r="C225" s="57" t="s">
        <v>660</v>
      </c>
      <c r="D225" s="49" t="s">
        <v>661</v>
      </c>
      <c r="E225" s="50" t="s">
        <v>28</v>
      </c>
      <c r="F225" s="46" t="s">
        <v>662</v>
      </c>
      <c r="G225" s="46" t="s">
        <v>663</v>
      </c>
      <c r="H225" s="46">
        <v>91</v>
      </c>
      <c r="I225" s="47">
        <v>1957.79</v>
      </c>
      <c r="J225" s="47">
        <v>1957.79</v>
      </c>
      <c r="K225" s="48">
        <v>3.35</v>
      </c>
      <c r="L225" s="48">
        <f t="shared" si="6"/>
        <v>6558.5964999999997</v>
      </c>
      <c r="M225" s="49" t="s">
        <v>664</v>
      </c>
      <c r="N225" s="65"/>
    </row>
    <row r="226" spans="1:14" s="9" customFormat="1" ht="30">
      <c r="A226" s="51">
        <f t="shared" si="7"/>
        <v>218</v>
      </c>
      <c r="B226" s="46" t="s">
        <v>654</v>
      </c>
      <c r="C226" s="57" t="s">
        <v>665</v>
      </c>
      <c r="D226" s="49" t="s">
        <v>666</v>
      </c>
      <c r="E226" s="50" t="s">
        <v>28</v>
      </c>
      <c r="F226" s="61" t="s">
        <v>90</v>
      </c>
      <c r="G226" s="46" t="s">
        <v>90</v>
      </c>
      <c r="H226" s="46">
        <v>10</v>
      </c>
      <c r="I226" s="47">
        <v>115</v>
      </c>
      <c r="J226" s="47">
        <v>115</v>
      </c>
      <c r="K226" s="48">
        <v>1</v>
      </c>
      <c r="L226" s="48">
        <f t="shared" si="6"/>
        <v>115</v>
      </c>
      <c r="M226" s="49" t="s">
        <v>667</v>
      </c>
      <c r="N226" s="65"/>
    </row>
    <row r="227" spans="1:14" s="9" customFormat="1" ht="15">
      <c r="A227" s="51">
        <f t="shared" si="7"/>
        <v>219</v>
      </c>
      <c r="B227" s="46" t="s">
        <v>654</v>
      </c>
      <c r="C227" s="57" t="s">
        <v>668</v>
      </c>
      <c r="D227" s="49" t="s">
        <v>669</v>
      </c>
      <c r="E227" s="50" t="s">
        <v>28</v>
      </c>
      <c r="F227" s="46" t="s">
        <v>545</v>
      </c>
      <c r="G227" s="46" t="s">
        <v>546</v>
      </c>
      <c r="H227" s="46">
        <v>7</v>
      </c>
      <c r="I227" s="47">
        <v>134.55000000000001</v>
      </c>
      <c r="J227" s="47">
        <v>134.55000000000001</v>
      </c>
      <c r="K227" s="48">
        <v>2.85</v>
      </c>
      <c r="L227" s="48">
        <f t="shared" si="6"/>
        <v>383.46750000000003</v>
      </c>
      <c r="M227" s="49" t="s">
        <v>547</v>
      </c>
      <c r="N227" s="65"/>
    </row>
    <row r="228" spans="1:14" s="9" customFormat="1" ht="30">
      <c r="A228" s="51">
        <f t="shared" si="7"/>
        <v>220</v>
      </c>
      <c r="B228" s="46" t="s">
        <v>654</v>
      </c>
      <c r="C228" s="57" t="s">
        <v>670</v>
      </c>
      <c r="D228" s="49" t="s">
        <v>671</v>
      </c>
      <c r="E228" s="50" t="s">
        <v>28</v>
      </c>
      <c r="F228" s="46" t="s">
        <v>672</v>
      </c>
      <c r="G228" s="46" t="s">
        <v>53</v>
      </c>
      <c r="H228" s="46">
        <v>110</v>
      </c>
      <c r="I228" s="47">
        <v>2635.02</v>
      </c>
      <c r="J228" s="47">
        <v>2635.02</v>
      </c>
      <c r="K228" s="48">
        <v>2.85</v>
      </c>
      <c r="L228" s="48">
        <f t="shared" si="6"/>
        <v>7509.8069999999998</v>
      </c>
      <c r="M228" s="50" t="s">
        <v>673</v>
      </c>
      <c r="N228" s="65"/>
    </row>
    <row r="229" spans="1:14" s="9" customFormat="1" ht="15">
      <c r="A229" s="51">
        <f t="shared" si="7"/>
        <v>221</v>
      </c>
      <c r="B229" s="46" t="s">
        <v>654</v>
      </c>
      <c r="C229" s="57" t="s">
        <v>674</v>
      </c>
      <c r="D229" s="49" t="s">
        <v>675</v>
      </c>
      <c r="E229" s="50" t="s">
        <v>28</v>
      </c>
      <c r="F229" s="46" t="s">
        <v>53</v>
      </c>
      <c r="G229" s="46" t="s">
        <v>53</v>
      </c>
      <c r="H229" s="46">
        <v>3</v>
      </c>
      <c r="I229" s="47">
        <v>68.77</v>
      </c>
      <c r="J229" s="47">
        <v>100</v>
      </c>
      <c r="K229" s="48">
        <v>2.85</v>
      </c>
      <c r="L229" s="48">
        <f t="shared" si="6"/>
        <v>285</v>
      </c>
      <c r="M229" s="49" t="s">
        <v>676</v>
      </c>
      <c r="N229" s="65"/>
    </row>
    <row r="230" spans="1:14" s="9" customFormat="1" ht="15">
      <c r="A230" s="51">
        <f t="shared" si="7"/>
        <v>222</v>
      </c>
      <c r="B230" s="46" t="s">
        <v>654</v>
      </c>
      <c r="C230" s="57" t="s">
        <v>677</v>
      </c>
      <c r="D230" s="49" t="s">
        <v>678</v>
      </c>
      <c r="E230" s="50" t="s">
        <v>28</v>
      </c>
      <c r="F230" s="46" t="s">
        <v>211</v>
      </c>
      <c r="G230" s="46" t="s">
        <v>212</v>
      </c>
      <c r="H230" s="46">
        <v>6</v>
      </c>
      <c r="I230" s="47">
        <v>161.1</v>
      </c>
      <c r="J230" s="47">
        <v>161.1</v>
      </c>
      <c r="K230" s="48">
        <v>3.35</v>
      </c>
      <c r="L230" s="48">
        <f t="shared" si="6"/>
        <v>539.68499999999995</v>
      </c>
      <c r="M230" s="49" t="s">
        <v>213</v>
      </c>
      <c r="N230" s="65"/>
    </row>
    <row r="231" spans="1:14" s="9" customFormat="1" ht="15">
      <c r="A231" s="51">
        <f t="shared" si="7"/>
        <v>223</v>
      </c>
      <c r="B231" s="46" t="s">
        <v>654</v>
      </c>
      <c r="C231" s="57" t="s">
        <v>679</v>
      </c>
      <c r="D231" s="49" t="s">
        <v>680</v>
      </c>
      <c r="E231" s="50" t="s">
        <v>28</v>
      </c>
      <c r="F231" s="46" t="s">
        <v>681</v>
      </c>
      <c r="G231" s="46" t="s">
        <v>90</v>
      </c>
      <c r="H231" s="46">
        <v>12</v>
      </c>
      <c r="I231" s="47">
        <v>215.09</v>
      </c>
      <c r="J231" s="47">
        <v>215.09</v>
      </c>
      <c r="K231" s="48">
        <v>2.85</v>
      </c>
      <c r="L231" s="48">
        <f t="shared" si="6"/>
        <v>613.00650000000007</v>
      </c>
      <c r="M231" s="49" t="s">
        <v>682</v>
      </c>
      <c r="N231" s="65"/>
    </row>
    <row r="232" spans="1:14" s="9" customFormat="1" ht="15">
      <c r="A232" s="51">
        <f t="shared" si="7"/>
        <v>224</v>
      </c>
      <c r="B232" s="46" t="s">
        <v>654</v>
      </c>
      <c r="C232" s="57" t="s">
        <v>683</v>
      </c>
      <c r="D232" s="49" t="s">
        <v>684</v>
      </c>
      <c r="E232" s="50" t="s">
        <v>28</v>
      </c>
      <c r="F232" s="46" t="s">
        <v>48</v>
      </c>
      <c r="G232" s="46" t="s">
        <v>48</v>
      </c>
      <c r="H232" s="46">
        <v>46</v>
      </c>
      <c r="I232" s="47">
        <v>965.31</v>
      </c>
      <c r="J232" s="47">
        <v>965.31</v>
      </c>
      <c r="K232" s="48">
        <v>3.35</v>
      </c>
      <c r="L232" s="48">
        <f t="shared" si="6"/>
        <v>3233.7885000000001</v>
      </c>
      <c r="M232" s="49" t="s">
        <v>633</v>
      </c>
      <c r="N232" s="65"/>
    </row>
    <row r="233" spans="1:14" s="9" customFormat="1" ht="15">
      <c r="A233" s="51">
        <f t="shared" si="7"/>
        <v>225</v>
      </c>
      <c r="B233" s="46" t="s">
        <v>654</v>
      </c>
      <c r="C233" s="57" t="s">
        <v>685</v>
      </c>
      <c r="D233" s="49" t="s">
        <v>686</v>
      </c>
      <c r="E233" s="50" t="s">
        <v>28</v>
      </c>
      <c r="F233" s="46" t="s">
        <v>430</v>
      </c>
      <c r="G233" s="46" t="s">
        <v>104</v>
      </c>
      <c r="H233" s="46">
        <v>54</v>
      </c>
      <c r="I233" s="47">
        <v>1029.95</v>
      </c>
      <c r="J233" s="47">
        <v>1029.95</v>
      </c>
      <c r="K233" s="48">
        <v>2.85</v>
      </c>
      <c r="L233" s="48">
        <f t="shared" si="6"/>
        <v>2935.3575000000001</v>
      </c>
      <c r="M233" s="49" t="s">
        <v>431</v>
      </c>
      <c r="N233" s="65"/>
    </row>
    <row r="234" spans="1:14" s="9" customFormat="1" ht="30">
      <c r="A234" s="51">
        <f t="shared" si="7"/>
        <v>226</v>
      </c>
      <c r="B234" s="46" t="s">
        <v>654</v>
      </c>
      <c r="C234" s="57" t="s">
        <v>687</v>
      </c>
      <c r="D234" s="50" t="s">
        <v>965</v>
      </c>
      <c r="E234" s="50" t="s">
        <v>28</v>
      </c>
      <c r="F234" s="46" t="s">
        <v>688</v>
      </c>
      <c r="G234" s="46" t="s">
        <v>412</v>
      </c>
      <c r="H234" s="46">
        <v>93</v>
      </c>
      <c r="I234" s="47">
        <v>2287.2199999999998</v>
      </c>
      <c r="J234" s="47">
        <v>2287.2199999999998</v>
      </c>
      <c r="K234" s="48">
        <v>2.85</v>
      </c>
      <c r="L234" s="48">
        <f t="shared" si="6"/>
        <v>6518.5769999999993</v>
      </c>
      <c r="M234" s="49" t="s">
        <v>689</v>
      </c>
      <c r="N234" s="65"/>
    </row>
    <row r="235" spans="1:14" s="9" customFormat="1" ht="30">
      <c r="A235" s="51">
        <f t="shared" si="7"/>
        <v>227</v>
      </c>
      <c r="B235" s="46" t="s">
        <v>654</v>
      </c>
      <c r="C235" s="57" t="s">
        <v>690</v>
      </c>
      <c r="D235" s="49" t="s">
        <v>691</v>
      </c>
      <c r="E235" s="50" t="s">
        <v>28</v>
      </c>
      <c r="F235" s="61" t="s">
        <v>692</v>
      </c>
      <c r="G235" s="46" t="s">
        <v>280</v>
      </c>
      <c r="H235" s="46">
        <v>28</v>
      </c>
      <c r="I235" s="47">
        <v>400</v>
      </c>
      <c r="J235" s="47">
        <v>400</v>
      </c>
      <c r="K235" s="48">
        <v>2.85</v>
      </c>
      <c r="L235" s="48">
        <f t="shared" si="6"/>
        <v>1140</v>
      </c>
      <c r="M235" s="49" t="s">
        <v>693</v>
      </c>
      <c r="N235" s="65"/>
    </row>
    <row r="236" spans="1:14" s="9" customFormat="1" ht="15">
      <c r="A236" s="51">
        <f t="shared" si="7"/>
        <v>228</v>
      </c>
      <c r="B236" s="46" t="s">
        <v>694</v>
      </c>
      <c r="C236" s="57" t="s">
        <v>695</v>
      </c>
      <c r="D236" s="49" t="s">
        <v>696</v>
      </c>
      <c r="E236" s="50" t="s">
        <v>28</v>
      </c>
      <c r="F236" s="46" t="s">
        <v>334</v>
      </c>
      <c r="G236" s="46" t="s">
        <v>90</v>
      </c>
      <c r="H236" s="46">
        <v>100</v>
      </c>
      <c r="I236" s="47">
        <v>2080</v>
      </c>
      <c r="J236" s="47">
        <v>2080</v>
      </c>
      <c r="K236" s="48">
        <v>2.85</v>
      </c>
      <c r="L236" s="48">
        <f t="shared" si="6"/>
        <v>5928</v>
      </c>
      <c r="M236" s="50" t="s">
        <v>335</v>
      </c>
      <c r="N236" s="65"/>
    </row>
    <row r="237" spans="1:14" s="9" customFormat="1" ht="15">
      <c r="A237" s="51">
        <f t="shared" si="7"/>
        <v>229</v>
      </c>
      <c r="B237" s="46" t="s">
        <v>694</v>
      </c>
      <c r="C237" s="57" t="s">
        <v>697</v>
      </c>
      <c r="D237" s="49" t="s">
        <v>698</v>
      </c>
      <c r="E237" s="50" t="s">
        <v>28</v>
      </c>
      <c r="F237" s="46" t="s">
        <v>76</v>
      </c>
      <c r="G237" s="46" t="s">
        <v>53</v>
      </c>
      <c r="H237" s="46">
        <v>14</v>
      </c>
      <c r="I237" s="47">
        <v>261.81</v>
      </c>
      <c r="J237" s="47">
        <v>261.81</v>
      </c>
      <c r="K237" s="48">
        <v>2.85</v>
      </c>
      <c r="L237" s="48">
        <f t="shared" si="6"/>
        <v>746.1585</v>
      </c>
      <c r="M237" s="49" t="s">
        <v>258</v>
      </c>
      <c r="N237" s="65"/>
    </row>
    <row r="238" spans="1:14" s="9" customFormat="1" ht="15">
      <c r="A238" s="51">
        <f t="shared" si="7"/>
        <v>230</v>
      </c>
      <c r="B238" s="46" t="s">
        <v>694</v>
      </c>
      <c r="C238" s="57" t="s">
        <v>699</v>
      </c>
      <c r="D238" s="49" t="s">
        <v>700</v>
      </c>
      <c r="E238" s="50" t="s">
        <v>28</v>
      </c>
      <c r="F238" s="46" t="s">
        <v>57</v>
      </c>
      <c r="G238" s="46" t="s">
        <v>57</v>
      </c>
      <c r="H238" s="46">
        <v>4</v>
      </c>
      <c r="I238" s="47">
        <v>112</v>
      </c>
      <c r="J238" s="47">
        <v>112</v>
      </c>
      <c r="K238" s="48">
        <v>2.85</v>
      </c>
      <c r="L238" s="48">
        <f t="shared" si="6"/>
        <v>319.2</v>
      </c>
      <c r="M238" s="49" t="s">
        <v>569</v>
      </c>
      <c r="N238" s="65"/>
    </row>
    <row r="239" spans="1:14" s="9" customFormat="1" ht="30">
      <c r="A239" s="51">
        <f t="shared" si="7"/>
        <v>231</v>
      </c>
      <c r="B239" s="46" t="s">
        <v>694</v>
      </c>
      <c r="C239" s="57" t="s">
        <v>701</v>
      </c>
      <c r="D239" s="49" t="s">
        <v>702</v>
      </c>
      <c r="E239" s="50" t="s">
        <v>28</v>
      </c>
      <c r="F239" s="46" t="s">
        <v>703</v>
      </c>
      <c r="G239" s="46" t="s">
        <v>43</v>
      </c>
      <c r="H239" s="46">
        <v>37</v>
      </c>
      <c r="I239" s="47">
        <v>645.65</v>
      </c>
      <c r="J239" s="47">
        <v>645.65</v>
      </c>
      <c r="K239" s="48">
        <v>2.85</v>
      </c>
      <c r="L239" s="48">
        <f t="shared" si="6"/>
        <v>1840.1025</v>
      </c>
      <c r="M239" s="49" t="s">
        <v>704</v>
      </c>
      <c r="N239" s="65"/>
    </row>
    <row r="240" spans="1:14" s="9" customFormat="1" ht="15">
      <c r="A240" s="51">
        <f t="shared" si="7"/>
        <v>232</v>
      </c>
      <c r="B240" s="46" t="s">
        <v>694</v>
      </c>
      <c r="C240" s="57" t="s">
        <v>705</v>
      </c>
      <c r="D240" s="49" t="s">
        <v>706</v>
      </c>
      <c r="E240" s="50" t="s">
        <v>28</v>
      </c>
      <c r="F240" s="46" t="s">
        <v>430</v>
      </c>
      <c r="G240" s="46" t="s">
        <v>104</v>
      </c>
      <c r="H240" s="46">
        <v>56</v>
      </c>
      <c r="I240" s="47">
        <v>959.69</v>
      </c>
      <c r="J240" s="47">
        <v>959.69</v>
      </c>
      <c r="K240" s="48">
        <v>2.85</v>
      </c>
      <c r="L240" s="48">
        <f t="shared" si="6"/>
        <v>2735.1165000000001</v>
      </c>
      <c r="M240" s="49" t="s">
        <v>431</v>
      </c>
      <c r="N240" s="65"/>
    </row>
    <row r="241" spans="1:14" s="9" customFormat="1" ht="30">
      <c r="A241" s="51">
        <f t="shared" si="7"/>
        <v>233</v>
      </c>
      <c r="B241" s="46" t="s">
        <v>694</v>
      </c>
      <c r="C241" s="57" t="s">
        <v>707</v>
      </c>
      <c r="D241" s="50" t="s">
        <v>708</v>
      </c>
      <c r="E241" s="50" t="s">
        <v>28</v>
      </c>
      <c r="F241" s="46" t="s">
        <v>640</v>
      </c>
      <c r="G241" s="46" t="s">
        <v>412</v>
      </c>
      <c r="H241" s="46">
        <v>198</v>
      </c>
      <c r="I241" s="47">
        <v>3104.99</v>
      </c>
      <c r="J241" s="47">
        <v>3104.99</v>
      </c>
      <c r="K241" s="48">
        <v>2.85</v>
      </c>
      <c r="L241" s="48">
        <f t="shared" si="6"/>
        <v>8849.2214999999997</v>
      </c>
      <c r="M241" s="49" t="s">
        <v>641</v>
      </c>
      <c r="N241" s="65"/>
    </row>
    <row r="242" spans="1:14" s="9" customFormat="1" ht="15">
      <c r="A242" s="51">
        <f t="shared" si="7"/>
        <v>234</v>
      </c>
      <c r="B242" s="46" t="s">
        <v>694</v>
      </c>
      <c r="C242" s="57" t="s">
        <v>709</v>
      </c>
      <c r="D242" s="49" t="s">
        <v>710</v>
      </c>
      <c r="E242" s="50" t="s">
        <v>28</v>
      </c>
      <c r="F242" s="46" t="s">
        <v>211</v>
      </c>
      <c r="G242" s="46" t="s">
        <v>212</v>
      </c>
      <c r="H242" s="46">
        <v>33</v>
      </c>
      <c r="I242" s="47">
        <v>641.16999999999996</v>
      </c>
      <c r="J242" s="47">
        <v>641.16999999999996</v>
      </c>
      <c r="K242" s="48">
        <v>3.35</v>
      </c>
      <c r="L242" s="48">
        <f t="shared" si="6"/>
        <v>2147.9195</v>
      </c>
      <c r="M242" s="49" t="s">
        <v>213</v>
      </c>
      <c r="N242" s="65"/>
    </row>
    <row r="243" spans="1:14" s="9" customFormat="1" ht="30">
      <c r="A243" s="51">
        <f t="shared" si="7"/>
        <v>235</v>
      </c>
      <c r="B243" s="46" t="s">
        <v>694</v>
      </c>
      <c r="C243" s="57" t="s">
        <v>711</v>
      </c>
      <c r="D243" s="50" t="s">
        <v>712</v>
      </c>
      <c r="E243" s="50" t="s">
        <v>28</v>
      </c>
      <c r="F243" s="46" t="s">
        <v>662</v>
      </c>
      <c r="G243" s="46" t="s">
        <v>663</v>
      </c>
      <c r="H243" s="46">
        <v>53</v>
      </c>
      <c r="I243" s="47">
        <v>931.07</v>
      </c>
      <c r="J243" s="47">
        <v>931.07</v>
      </c>
      <c r="K243" s="48">
        <v>3.35</v>
      </c>
      <c r="L243" s="48">
        <f t="shared" si="6"/>
        <v>3119.0845000000004</v>
      </c>
      <c r="M243" s="49" t="s">
        <v>664</v>
      </c>
      <c r="N243" s="65"/>
    </row>
    <row r="244" spans="1:14" s="9" customFormat="1" ht="45">
      <c r="A244" s="51">
        <f t="shared" si="7"/>
        <v>236</v>
      </c>
      <c r="B244" s="46" t="s">
        <v>694</v>
      </c>
      <c r="C244" s="57" t="s">
        <v>713</v>
      </c>
      <c r="D244" s="49" t="s">
        <v>714</v>
      </c>
      <c r="E244" s="50" t="s">
        <v>28</v>
      </c>
      <c r="F244" s="61" t="s">
        <v>90</v>
      </c>
      <c r="G244" s="46" t="s">
        <v>90</v>
      </c>
      <c r="H244" s="46">
        <v>2</v>
      </c>
      <c r="I244" s="47">
        <v>44</v>
      </c>
      <c r="J244" s="47">
        <v>100</v>
      </c>
      <c r="K244" s="48">
        <v>1</v>
      </c>
      <c r="L244" s="48">
        <f t="shared" si="6"/>
        <v>100</v>
      </c>
      <c r="M244" s="49" t="s">
        <v>538</v>
      </c>
      <c r="N244" s="65"/>
    </row>
    <row r="245" spans="1:14" s="9" customFormat="1" ht="30">
      <c r="A245" s="51">
        <f t="shared" si="7"/>
        <v>237</v>
      </c>
      <c r="B245" s="46" t="s">
        <v>694</v>
      </c>
      <c r="C245" s="57" t="s">
        <v>715</v>
      </c>
      <c r="D245" s="49" t="s">
        <v>966</v>
      </c>
      <c r="E245" s="50" t="s">
        <v>28</v>
      </c>
      <c r="F245" s="46" t="s">
        <v>716</v>
      </c>
      <c r="G245" s="46" t="s">
        <v>90</v>
      </c>
      <c r="H245" s="46">
        <v>275</v>
      </c>
      <c r="I245" s="47">
        <v>5536.73</v>
      </c>
      <c r="J245" s="47">
        <v>5536.73</v>
      </c>
      <c r="K245" s="48">
        <v>2.85</v>
      </c>
      <c r="L245" s="48">
        <f t="shared" si="6"/>
        <v>15779.680499999999</v>
      </c>
      <c r="M245" s="49" t="s">
        <v>717</v>
      </c>
      <c r="N245" s="65"/>
    </row>
    <row r="246" spans="1:14" s="9" customFormat="1" ht="15">
      <c r="A246" s="51">
        <f t="shared" si="7"/>
        <v>238</v>
      </c>
      <c r="B246" s="46" t="s">
        <v>694</v>
      </c>
      <c r="C246" s="57" t="s">
        <v>718</v>
      </c>
      <c r="D246" s="49" t="s">
        <v>719</v>
      </c>
      <c r="E246" s="50" t="s">
        <v>28</v>
      </c>
      <c r="F246" s="46" t="s">
        <v>112</v>
      </c>
      <c r="G246" s="46" t="s">
        <v>99</v>
      </c>
      <c r="H246" s="46">
        <v>42</v>
      </c>
      <c r="I246" s="47">
        <v>854.19</v>
      </c>
      <c r="J246" s="47">
        <v>854.19</v>
      </c>
      <c r="K246" s="48">
        <v>2.85</v>
      </c>
      <c r="L246" s="48">
        <f t="shared" si="6"/>
        <v>2434.4415000000004</v>
      </c>
      <c r="M246" s="49" t="s">
        <v>113</v>
      </c>
      <c r="N246" s="65"/>
    </row>
    <row r="247" spans="1:14" s="9" customFormat="1" ht="15">
      <c r="A247" s="51">
        <f t="shared" si="7"/>
        <v>239</v>
      </c>
      <c r="B247" s="46" t="s">
        <v>694</v>
      </c>
      <c r="C247" s="57" t="s">
        <v>720</v>
      </c>
      <c r="D247" s="49" t="s">
        <v>721</v>
      </c>
      <c r="E247" s="50" t="s">
        <v>28</v>
      </c>
      <c r="F247" s="46" t="s">
        <v>98</v>
      </c>
      <c r="G247" s="46" t="s">
        <v>99</v>
      </c>
      <c r="H247" s="46">
        <v>40</v>
      </c>
      <c r="I247" s="47">
        <v>855.11</v>
      </c>
      <c r="J247" s="47">
        <v>855.11</v>
      </c>
      <c r="K247" s="48">
        <v>2.85</v>
      </c>
      <c r="L247" s="48">
        <f t="shared" si="6"/>
        <v>2437.0635000000002</v>
      </c>
      <c r="M247" s="49" t="s">
        <v>100</v>
      </c>
      <c r="N247" s="65"/>
    </row>
    <row r="248" spans="1:14" s="9" customFormat="1" ht="15">
      <c r="A248" s="51">
        <f t="shared" si="7"/>
        <v>240</v>
      </c>
      <c r="B248" s="46" t="s">
        <v>694</v>
      </c>
      <c r="C248" s="57" t="s">
        <v>722</v>
      </c>
      <c r="D248" s="49" t="s">
        <v>723</v>
      </c>
      <c r="E248" s="50" t="s">
        <v>28</v>
      </c>
      <c r="F248" s="46" t="s">
        <v>108</v>
      </c>
      <c r="G248" s="46" t="s">
        <v>99</v>
      </c>
      <c r="H248" s="46">
        <v>15</v>
      </c>
      <c r="I248" s="47">
        <v>256.77</v>
      </c>
      <c r="J248" s="47">
        <v>256.77</v>
      </c>
      <c r="K248" s="48">
        <v>2.85</v>
      </c>
      <c r="L248" s="48">
        <f t="shared" si="6"/>
        <v>731.79449999999997</v>
      </c>
      <c r="M248" s="49" t="s">
        <v>109</v>
      </c>
      <c r="N248" s="65"/>
    </row>
    <row r="249" spans="1:14" s="9" customFormat="1" ht="30">
      <c r="A249" s="51">
        <f t="shared" si="7"/>
        <v>241</v>
      </c>
      <c r="B249" s="46" t="s">
        <v>694</v>
      </c>
      <c r="C249" s="57" t="s">
        <v>724</v>
      </c>
      <c r="D249" s="49" t="s">
        <v>725</v>
      </c>
      <c r="E249" s="50" t="s">
        <v>28</v>
      </c>
      <c r="F249" s="46" t="s">
        <v>103</v>
      </c>
      <c r="G249" s="46" t="s">
        <v>104</v>
      </c>
      <c r="H249" s="46">
        <v>71</v>
      </c>
      <c r="I249" s="47">
        <v>1177.56</v>
      </c>
      <c r="J249" s="47">
        <v>1177.56</v>
      </c>
      <c r="K249" s="48">
        <v>2.85</v>
      </c>
      <c r="L249" s="48">
        <f t="shared" si="6"/>
        <v>3356.0459999999998</v>
      </c>
      <c r="M249" s="49" t="s">
        <v>105</v>
      </c>
      <c r="N249" s="65"/>
    </row>
    <row r="250" spans="1:14" s="9" customFormat="1" ht="15">
      <c r="A250" s="51">
        <f t="shared" si="7"/>
        <v>242</v>
      </c>
      <c r="B250" s="46" t="s">
        <v>694</v>
      </c>
      <c r="C250" s="57" t="s">
        <v>726</v>
      </c>
      <c r="D250" s="49" t="s">
        <v>651</v>
      </c>
      <c r="E250" s="50" t="s">
        <v>28</v>
      </c>
      <c r="F250" s="46" t="s">
        <v>116</v>
      </c>
      <c r="G250" s="46" t="s">
        <v>99</v>
      </c>
      <c r="H250" s="46">
        <v>6</v>
      </c>
      <c r="I250" s="47">
        <v>57</v>
      </c>
      <c r="J250" s="47">
        <v>100</v>
      </c>
      <c r="K250" s="48">
        <v>2.85</v>
      </c>
      <c r="L250" s="48">
        <f t="shared" si="6"/>
        <v>285</v>
      </c>
      <c r="M250" s="50" t="s">
        <v>117</v>
      </c>
      <c r="N250" s="65"/>
    </row>
    <row r="251" spans="1:14" s="9" customFormat="1" ht="15">
      <c r="A251" s="51">
        <f t="shared" si="7"/>
        <v>243</v>
      </c>
      <c r="B251" s="46" t="s">
        <v>727</v>
      </c>
      <c r="C251" s="57" t="s">
        <v>728</v>
      </c>
      <c r="D251" s="49" t="s">
        <v>729</v>
      </c>
      <c r="E251" s="50" t="s">
        <v>28</v>
      </c>
      <c r="F251" s="46" t="s">
        <v>334</v>
      </c>
      <c r="G251" s="46" t="s">
        <v>90</v>
      </c>
      <c r="H251" s="46">
        <v>88</v>
      </c>
      <c r="I251" s="47">
        <v>1900.15</v>
      </c>
      <c r="J251" s="47">
        <v>1900.15</v>
      </c>
      <c r="K251" s="48">
        <v>2.85</v>
      </c>
      <c r="L251" s="48">
        <f t="shared" si="6"/>
        <v>5415.4275000000007</v>
      </c>
      <c r="M251" s="50" t="s">
        <v>335</v>
      </c>
      <c r="N251" s="65"/>
    </row>
    <row r="252" spans="1:14" s="9" customFormat="1" ht="15">
      <c r="A252" s="51">
        <f t="shared" si="7"/>
        <v>244</v>
      </c>
      <c r="B252" s="46" t="s">
        <v>727</v>
      </c>
      <c r="C252" s="57" t="s">
        <v>730</v>
      </c>
      <c r="D252" s="49" t="s">
        <v>731</v>
      </c>
      <c r="E252" s="50" t="s">
        <v>28</v>
      </c>
      <c r="F252" s="46" t="s">
        <v>53</v>
      </c>
      <c r="G252" s="46" t="s">
        <v>53</v>
      </c>
      <c r="H252" s="46">
        <v>28</v>
      </c>
      <c r="I252" s="47">
        <v>600.6</v>
      </c>
      <c r="J252" s="47">
        <v>600.6</v>
      </c>
      <c r="K252" s="48">
        <v>2.85</v>
      </c>
      <c r="L252" s="48">
        <f t="shared" si="6"/>
        <v>1711.71</v>
      </c>
      <c r="M252" s="49" t="s">
        <v>676</v>
      </c>
      <c r="N252" s="65"/>
    </row>
    <row r="253" spans="1:14" s="9" customFormat="1" ht="30">
      <c r="A253" s="51">
        <f t="shared" si="7"/>
        <v>245</v>
      </c>
      <c r="B253" s="46" t="s">
        <v>727</v>
      </c>
      <c r="C253" s="57" t="s">
        <v>732</v>
      </c>
      <c r="D253" s="49" t="s">
        <v>733</v>
      </c>
      <c r="E253" s="50" t="s">
        <v>28</v>
      </c>
      <c r="F253" s="46" t="s">
        <v>39</v>
      </c>
      <c r="G253" s="46" t="s">
        <v>35</v>
      </c>
      <c r="H253" s="46">
        <v>25</v>
      </c>
      <c r="I253" s="47">
        <v>716</v>
      </c>
      <c r="J253" s="47">
        <v>716</v>
      </c>
      <c r="K253" s="48">
        <v>2.85</v>
      </c>
      <c r="L253" s="48">
        <f t="shared" si="6"/>
        <v>2040.6000000000001</v>
      </c>
      <c r="M253" s="49" t="s">
        <v>180</v>
      </c>
      <c r="N253" s="65"/>
    </row>
    <row r="254" spans="1:14" s="9" customFormat="1" ht="15">
      <c r="A254" s="51">
        <f t="shared" si="7"/>
        <v>246</v>
      </c>
      <c r="B254" s="46" t="s">
        <v>727</v>
      </c>
      <c r="C254" s="57" t="s">
        <v>734</v>
      </c>
      <c r="D254" s="49" t="s">
        <v>735</v>
      </c>
      <c r="E254" s="50" t="s">
        <v>28</v>
      </c>
      <c r="F254" s="46" t="s">
        <v>53</v>
      </c>
      <c r="G254" s="46" t="s">
        <v>53</v>
      </c>
      <c r="H254" s="46">
        <v>30</v>
      </c>
      <c r="I254" s="47">
        <v>620.22</v>
      </c>
      <c r="J254" s="47">
        <v>620.22</v>
      </c>
      <c r="K254" s="48">
        <v>2.85</v>
      </c>
      <c r="L254" s="48">
        <f t="shared" si="6"/>
        <v>1767.6270000000002</v>
      </c>
      <c r="M254" s="49" t="s">
        <v>338</v>
      </c>
      <c r="N254" s="65"/>
    </row>
    <row r="255" spans="1:14" s="9" customFormat="1" ht="15">
      <c r="A255" s="51">
        <f t="shared" si="7"/>
        <v>247</v>
      </c>
      <c r="B255" s="46" t="s">
        <v>727</v>
      </c>
      <c r="C255" s="57" t="s">
        <v>736</v>
      </c>
      <c r="D255" s="49" t="s">
        <v>737</v>
      </c>
      <c r="E255" s="50" t="s">
        <v>28</v>
      </c>
      <c r="F255" s="46" t="s">
        <v>319</v>
      </c>
      <c r="G255" s="46" t="s">
        <v>53</v>
      </c>
      <c r="H255" s="46">
        <v>1</v>
      </c>
      <c r="I255" s="47">
        <v>7</v>
      </c>
      <c r="J255" s="47">
        <v>100</v>
      </c>
      <c r="K255" s="48">
        <v>2.85</v>
      </c>
      <c r="L255" s="48">
        <f t="shared" si="6"/>
        <v>285</v>
      </c>
      <c r="M255" s="49" t="s">
        <v>320</v>
      </c>
      <c r="N255" s="65"/>
    </row>
    <row r="256" spans="1:14" s="9" customFormat="1" ht="15">
      <c r="A256" s="51">
        <f t="shared" si="7"/>
        <v>248</v>
      </c>
      <c r="B256" s="46" t="s">
        <v>727</v>
      </c>
      <c r="C256" s="57" t="s">
        <v>738</v>
      </c>
      <c r="D256" s="49" t="s">
        <v>739</v>
      </c>
      <c r="E256" s="50" t="s">
        <v>28</v>
      </c>
      <c r="F256" s="46" t="s">
        <v>740</v>
      </c>
      <c r="G256" s="46" t="s">
        <v>385</v>
      </c>
      <c r="H256" s="46">
        <v>23</v>
      </c>
      <c r="I256" s="47">
        <v>307.8</v>
      </c>
      <c r="J256" s="47">
        <v>307.8</v>
      </c>
      <c r="K256" s="48">
        <v>3.35</v>
      </c>
      <c r="L256" s="48">
        <f t="shared" si="6"/>
        <v>1031.1300000000001</v>
      </c>
      <c r="M256" s="50" t="s">
        <v>741</v>
      </c>
      <c r="N256" s="65"/>
    </row>
    <row r="257" spans="1:14" s="9" customFormat="1" ht="15">
      <c r="A257" s="51">
        <f t="shared" si="7"/>
        <v>249</v>
      </c>
      <c r="B257" s="46" t="s">
        <v>727</v>
      </c>
      <c r="C257" s="57" t="s">
        <v>742</v>
      </c>
      <c r="D257" s="49" t="s">
        <v>743</v>
      </c>
      <c r="E257" s="50" t="s">
        <v>28</v>
      </c>
      <c r="F257" s="46" t="s">
        <v>154</v>
      </c>
      <c r="G257" s="46" t="s">
        <v>154</v>
      </c>
      <c r="H257" s="46">
        <v>20</v>
      </c>
      <c r="I257" s="47">
        <v>381.16</v>
      </c>
      <c r="J257" s="47">
        <v>381.16</v>
      </c>
      <c r="K257" s="48">
        <v>3.35</v>
      </c>
      <c r="L257" s="48">
        <f t="shared" si="6"/>
        <v>1276.8860000000002</v>
      </c>
      <c r="M257" s="49" t="s">
        <v>744</v>
      </c>
      <c r="N257" s="65"/>
    </row>
    <row r="258" spans="1:14" s="9" customFormat="1" ht="30">
      <c r="A258" s="51">
        <f t="shared" si="7"/>
        <v>250</v>
      </c>
      <c r="B258" s="46" t="s">
        <v>727</v>
      </c>
      <c r="C258" s="57" t="s">
        <v>745</v>
      </c>
      <c r="D258" s="49" t="s">
        <v>746</v>
      </c>
      <c r="E258" s="50" t="s">
        <v>28</v>
      </c>
      <c r="F258" s="46" t="s">
        <v>703</v>
      </c>
      <c r="G258" s="46" t="s">
        <v>43</v>
      </c>
      <c r="H258" s="46">
        <v>18</v>
      </c>
      <c r="I258" s="47">
        <v>340</v>
      </c>
      <c r="J258" s="47">
        <v>340</v>
      </c>
      <c r="K258" s="48">
        <v>2.85</v>
      </c>
      <c r="L258" s="48">
        <f t="shared" si="6"/>
        <v>969</v>
      </c>
      <c r="M258" s="49" t="s">
        <v>704</v>
      </c>
      <c r="N258" s="65"/>
    </row>
    <row r="259" spans="1:14" s="9" customFormat="1" ht="30" customHeight="1">
      <c r="A259" s="51">
        <f t="shared" si="7"/>
        <v>251</v>
      </c>
      <c r="B259" s="46" t="s">
        <v>727</v>
      </c>
      <c r="C259" s="57" t="s">
        <v>747</v>
      </c>
      <c r="D259" s="50" t="s">
        <v>748</v>
      </c>
      <c r="E259" s="50" t="s">
        <v>28</v>
      </c>
      <c r="F259" s="46" t="s">
        <v>299</v>
      </c>
      <c r="G259" s="46" t="s">
        <v>246</v>
      </c>
      <c r="H259" s="46">
        <v>55</v>
      </c>
      <c r="I259" s="47">
        <v>816.94</v>
      </c>
      <c r="J259" s="47">
        <v>816.94</v>
      </c>
      <c r="K259" s="48">
        <v>2.85</v>
      </c>
      <c r="L259" s="48">
        <f t="shared" si="6"/>
        <v>2328.2790000000005</v>
      </c>
      <c r="M259" s="49" t="s">
        <v>300</v>
      </c>
      <c r="N259" s="65"/>
    </row>
    <row r="260" spans="1:14" s="9" customFormat="1" ht="30">
      <c r="A260" s="51">
        <f t="shared" si="7"/>
        <v>252</v>
      </c>
      <c r="B260" s="46" t="s">
        <v>727</v>
      </c>
      <c r="C260" s="57" t="s">
        <v>749</v>
      </c>
      <c r="D260" s="50" t="s">
        <v>967</v>
      </c>
      <c r="E260" s="50" t="s">
        <v>28</v>
      </c>
      <c r="F260" s="46" t="s">
        <v>323</v>
      </c>
      <c r="G260" s="46" t="s">
        <v>280</v>
      </c>
      <c r="H260" s="46">
        <v>20</v>
      </c>
      <c r="I260" s="47">
        <v>400.33</v>
      </c>
      <c r="J260" s="47">
        <v>400.33</v>
      </c>
      <c r="K260" s="48">
        <v>2.85</v>
      </c>
      <c r="L260" s="48">
        <f t="shared" si="6"/>
        <v>1140.9404999999999</v>
      </c>
      <c r="M260" s="49" t="s">
        <v>324</v>
      </c>
      <c r="N260" s="65"/>
    </row>
    <row r="261" spans="1:14" s="9" customFormat="1" ht="15">
      <c r="A261" s="51">
        <f t="shared" si="7"/>
        <v>253</v>
      </c>
      <c r="B261" s="46" t="s">
        <v>727</v>
      </c>
      <c r="C261" s="57" t="s">
        <v>750</v>
      </c>
      <c r="D261" s="49" t="s">
        <v>751</v>
      </c>
      <c r="E261" s="50" t="s">
        <v>28</v>
      </c>
      <c r="F261" s="46" t="s">
        <v>120</v>
      </c>
      <c r="G261" s="46" t="s">
        <v>99</v>
      </c>
      <c r="H261" s="46">
        <v>16</v>
      </c>
      <c r="I261" s="47">
        <v>375.85199999999998</v>
      </c>
      <c r="J261" s="47">
        <v>375.85199999999998</v>
      </c>
      <c r="K261" s="48">
        <v>2.85</v>
      </c>
      <c r="L261" s="48">
        <f t="shared" si="6"/>
        <v>1071.1782000000001</v>
      </c>
      <c r="M261" s="49" t="s">
        <v>601</v>
      </c>
      <c r="N261" s="65"/>
    </row>
    <row r="262" spans="1:14" s="9" customFormat="1" ht="15">
      <c r="A262" s="51">
        <f t="shared" si="7"/>
        <v>254</v>
      </c>
      <c r="B262" s="46" t="s">
        <v>727</v>
      </c>
      <c r="C262" s="57" t="s">
        <v>752</v>
      </c>
      <c r="D262" s="49" t="s">
        <v>753</v>
      </c>
      <c r="E262" s="50" t="s">
        <v>28</v>
      </c>
      <c r="F262" s="46" t="s">
        <v>120</v>
      </c>
      <c r="G262" s="46" t="s">
        <v>99</v>
      </c>
      <c r="H262" s="46">
        <v>1</v>
      </c>
      <c r="I262" s="47">
        <v>20.86</v>
      </c>
      <c r="J262" s="47">
        <v>100</v>
      </c>
      <c r="K262" s="48">
        <v>2.85</v>
      </c>
      <c r="L262" s="48">
        <f t="shared" si="6"/>
        <v>285</v>
      </c>
      <c r="M262" s="49" t="s">
        <v>620</v>
      </c>
      <c r="N262" s="65"/>
    </row>
    <row r="263" spans="1:14" s="9" customFormat="1" ht="15">
      <c r="A263" s="51">
        <f t="shared" si="7"/>
        <v>255</v>
      </c>
      <c r="B263" s="46" t="s">
        <v>727</v>
      </c>
      <c r="C263" s="57" t="s">
        <v>754</v>
      </c>
      <c r="D263" s="49" t="s">
        <v>755</v>
      </c>
      <c r="E263" s="50" t="s">
        <v>28</v>
      </c>
      <c r="F263" s="46" t="s">
        <v>120</v>
      </c>
      <c r="G263" s="46" t="s">
        <v>99</v>
      </c>
      <c r="H263" s="46">
        <v>52</v>
      </c>
      <c r="I263" s="47">
        <v>1732.82</v>
      </c>
      <c r="J263" s="47">
        <v>1732.82</v>
      </c>
      <c r="K263" s="48">
        <v>2.85</v>
      </c>
      <c r="L263" s="48">
        <f t="shared" si="6"/>
        <v>4938.5370000000003</v>
      </c>
      <c r="M263" s="49" t="s">
        <v>756</v>
      </c>
      <c r="N263" s="65"/>
    </row>
    <row r="264" spans="1:14" s="9" customFormat="1" ht="15">
      <c r="A264" s="51">
        <f t="shared" si="7"/>
        <v>256</v>
      </c>
      <c r="B264" s="46" t="s">
        <v>727</v>
      </c>
      <c r="C264" s="57" t="s">
        <v>757</v>
      </c>
      <c r="D264" s="49" t="s">
        <v>758</v>
      </c>
      <c r="E264" s="50" t="s">
        <v>28</v>
      </c>
      <c r="F264" s="46" t="s">
        <v>53</v>
      </c>
      <c r="G264" s="46" t="s">
        <v>53</v>
      </c>
      <c r="H264" s="46">
        <v>200</v>
      </c>
      <c r="I264" s="47">
        <v>4936</v>
      </c>
      <c r="J264" s="47">
        <v>4936</v>
      </c>
      <c r="K264" s="48">
        <v>2.85</v>
      </c>
      <c r="L264" s="48">
        <f t="shared" si="6"/>
        <v>14067.6</v>
      </c>
      <c r="M264" s="49" t="s">
        <v>368</v>
      </c>
      <c r="N264" s="65"/>
    </row>
    <row r="265" spans="1:14" s="9" customFormat="1" ht="15">
      <c r="A265" s="51">
        <f t="shared" si="7"/>
        <v>257</v>
      </c>
      <c r="B265" s="46" t="s">
        <v>727</v>
      </c>
      <c r="C265" s="57" t="s">
        <v>759</v>
      </c>
      <c r="D265" s="49" t="s">
        <v>760</v>
      </c>
      <c r="E265" s="50" t="s">
        <v>28</v>
      </c>
      <c r="F265" s="46" t="s">
        <v>212</v>
      </c>
      <c r="G265" s="46" t="s">
        <v>212</v>
      </c>
      <c r="H265" s="46">
        <v>20</v>
      </c>
      <c r="I265" s="47">
        <v>593</v>
      </c>
      <c r="J265" s="47">
        <v>593</v>
      </c>
      <c r="K265" s="48">
        <v>3.35</v>
      </c>
      <c r="L265" s="48">
        <f t="shared" ref="L265:L328" si="8">J265*K265</f>
        <v>1986.55</v>
      </c>
      <c r="M265" s="49" t="s">
        <v>761</v>
      </c>
      <c r="N265" s="65"/>
    </row>
    <row r="266" spans="1:14" s="9" customFormat="1" ht="15">
      <c r="A266" s="51">
        <f t="shared" si="7"/>
        <v>258</v>
      </c>
      <c r="B266" s="46" t="s">
        <v>727</v>
      </c>
      <c r="C266" s="57" t="s">
        <v>762</v>
      </c>
      <c r="D266" s="49" t="s">
        <v>763</v>
      </c>
      <c r="E266" s="50" t="s">
        <v>28</v>
      </c>
      <c r="F266" s="46" t="s">
        <v>160</v>
      </c>
      <c r="G266" s="46" t="s">
        <v>104</v>
      </c>
      <c r="H266" s="46">
        <v>10</v>
      </c>
      <c r="I266" s="47">
        <v>206</v>
      </c>
      <c r="J266" s="47">
        <v>206</v>
      </c>
      <c r="K266" s="48">
        <v>2.85</v>
      </c>
      <c r="L266" s="48">
        <f t="shared" si="8"/>
        <v>587.1</v>
      </c>
      <c r="M266" s="50" t="s">
        <v>764</v>
      </c>
      <c r="N266" s="65"/>
    </row>
    <row r="267" spans="1:14" s="9" customFormat="1" ht="15">
      <c r="A267" s="51">
        <f t="shared" ref="A267:A330" si="9">A266+1</f>
        <v>259</v>
      </c>
      <c r="B267" s="46" t="s">
        <v>727</v>
      </c>
      <c r="C267" s="57" t="s">
        <v>765</v>
      </c>
      <c r="D267" s="49" t="s">
        <v>766</v>
      </c>
      <c r="E267" s="50" t="s">
        <v>28</v>
      </c>
      <c r="F267" s="46" t="s">
        <v>160</v>
      </c>
      <c r="G267" s="46" t="s">
        <v>104</v>
      </c>
      <c r="H267" s="46">
        <v>4</v>
      </c>
      <c r="I267" s="47">
        <v>78</v>
      </c>
      <c r="J267" s="47">
        <v>100</v>
      </c>
      <c r="K267" s="48">
        <v>2.85</v>
      </c>
      <c r="L267" s="48">
        <f t="shared" si="8"/>
        <v>285</v>
      </c>
      <c r="M267" s="50" t="s">
        <v>767</v>
      </c>
      <c r="N267" s="65"/>
    </row>
    <row r="268" spans="1:14" s="9" customFormat="1" ht="15">
      <c r="A268" s="51">
        <f t="shared" si="9"/>
        <v>260</v>
      </c>
      <c r="B268" s="46" t="s">
        <v>727</v>
      </c>
      <c r="C268" s="57" t="s">
        <v>768</v>
      </c>
      <c r="D268" s="49" t="s">
        <v>769</v>
      </c>
      <c r="E268" s="50" t="s">
        <v>28</v>
      </c>
      <c r="F268" s="46" t="s">
        <v>770</v>
      </c>
      <c r="G268" s="46" t="s">
        <v>35</v>
      </c>
      <c r="H268" s="46">
        <v>49</v>
      </c>
      <c r="I268" s="47">
        <v>1199.1099999999999</v>
      </c>
      <c r="J268" s="47">
        <v>1199.1099999999999</v>
      </c>
      <c r="K268" s="48">
        <v>2.85</v>
      </c>
      <c r="L268" s="48">
        <f t="shared" si="8"/>
        <v>3417.4634999999998</v>
      </c>
      <c r="M268" s="50" t="s">
        <v>771</v>
      </c>
      <c r="N268" s="65"/>
    </row>
    <row r="269" spans="1:14" s="9" customFormat="1" ht="30">
      <c r="A269" s="51">
        <f t="shared" si="9"/>
        <v>261</v>
      </c>
      <c r="B269" s="46" t="s">
        <v>727</v>
      </c>
      <c r="C269" s="57" t="s">
        <v>772</v>
      </c>
      <c r="D269" s="49" t="s">
        <v>773</v>
      </c>
      <c r="E269" s="50" t="s">
        <v>28</v>
      </c>
      <c r="F269" s="46" t="s">
        <v>120</v>
      </c>
      <c r="G269" s="46" t="s">
        <v>99</v>
      </c>
      <c r="H269" s="46">
        <v>68</v>
      </c>
      <c r="I269" s="47">
        <v>1104.82</v>
      </c>
      <c r="J269" s="47">
        <v>1104.82</v>
      </c>
      <c r="K269" s="48">
        <v>2.85</v>
      </c>
      <c r="L269" s="48">
        <f t="shared" si="8"/>
        <v>3148.7370000000001</v>
      </c>
      <c r="M269" s="49" t="s">
        <v>121</v>
      </c>
      <c r="N269" s="65"/>
    </row>
    <row r="270" spans="1:14" s="9" customFormat="1" ht="15">
      <c r="A270" s="51">
        <f t="shared" si="9"/>
        <v>262</v>
      </c>
      <c r="B270" s="46" t="s">
        <v>727</v>
      </c>
      <c r="C270" s="57" t="s">
        <v>774</v>
      </c>
      <c r="D270" s="49" t="s">
        <v>775</v>
      </c>
      <c r="E270" s="50" t="s">
        <v>28</v>
      </c>
      <c r="F270" s="46" t="s">
        <v>120</v>
      </c>
      <c r="G270" s="46" t="s">
        <v>99</v>
      </c>
      <c r="H270" s="46">
        <v>83</v>
      </c>
      <c r="I270" s="47">
        <v>1543.1220000000001</v>
      </c>
      <c r="J270" s="47">
        <v>1543.1220000000001</v>
      </c>
      <c r="K270" s="48">
        <v>2.85</v>
      </c>
      <c r="L270" s="48">
        <f t="shared" si="8"/>
        <v>4397.8977000000004</v>
      </c>
      <c r="M270" s="49" t="s">
        <v>194</v>
      </c>
      <c r="N270" s="65"/>
    </row>
    <row r="271" spans="1:14" s="9" customFormat="1" ht="15" customHeight="1">
      <c r="A271" s="51">
        <f t="shared" si="9"/>
        <v>263</v>
      </c>
      <c r="B271" s="46" t="s">
        <v>727</v>
      </c>
      <c r="C271" s="57" t="s">
        <v>776</v>
      </c>
      <c r="D271" s="49" t="s">
        <v>777</v>
      </c>
      <c r="E271" s="50" t="s">
        <v>28</v>
      </c>
      <c r="F271" s="46" t="s">
        <v>120</v>
      </c>
      <c r="G271" s="46" t="s">
        <v>99</v>
      </c>
      <c r="H271" s="46">
        <v>10</v>
      </c>
      <c r="I271" s="47">
        <v>159</v>
      </c>
      <c r="J271" s="47">
        <v>159</v>
      </c>
      <c r="K271" s="48">
        <v>2.85</v>
      </c>
      <c r="L271" s="48">
        <f t="shared" si="8"/>
        <v>453.15000000000003</v>
      </c>
      <c r="M271" s="49" t="s">
        <v>191</v>
      </c>
      <c r="N271" s="65"/>
    </row>
    <row r="272" spans="1:14" s="9" customFormat="1" ht="60">
      <c r="A272" s="51">
        <f t="shared" si="9"/>
        <v>264</v>
      </c>
      <c r="B272" s="46" t="s">
        <v>727</v>
      </c>
      <c r="C272" s="57" t="s">
        <v>778</v>
      </c>
      <c r="D272" s="50" t="s">
        <v>968</v>
      </c>
      <c r="E272" s="50" t="s">
        <v>28</v>
      </c>
      <c r="F272" s="46" t="s">
        <v>53</v>
      </c>
      <c r="G272" s="46" t="s">
        <v>53</v>
      </c>
      <c r="H272" s="46">
        <v>141</v>
      </c>
      <c r="I272" s="47">
        <v>2980.2020000000002</v>
      </c>
      <c r="J272" s="47">
        <v>2980.2020000000002</v>
      </c>
      <c r="K272" s="48">
        <v>2.85</v>
      </c>
      <c r="L272" s="48">
        <f t="shared" si="8"/>
        <v>8493.5757000000012</v>
      </c>
      <c r="M272" s="50" t="s">
        <v>368</v>
      </c>
      <c r="N272" s="65"/>
    </row>
    <row r="273" spans="1:14" s="9" customFormat="1" ht="30">
      <c r="A273" s="51">
        <f t="shared" si="9"/>
        <v>265</v>
      </c>
      <c r="B273" s="46" t="s">
        <v>727</v>
      </c>
      <c r="C273" s="57" t="s">
        <v>779</v>
      </c>
      <c r="D273" s="49" t="s">
        <v>780</v>
      </c>
      <c r="E273" s="50" t="s">
        <v>28</v>
      </c>
      <c r="F273" s="46" t="s">
        <v>499</v>
      </c>
      <c r="G273" s="46" t="s">
        <v>280</v>
      </c>
      <c r="H273" s="46">
        <v>121</v>
      </c>
      <c r="I273" s="47">
        <v>3058.482</v>
      </c>
      <c r="J273" s="47">
        <v>3058.482</v>
      </c>
      <c r="K273" s="48">
        <v>2.85</v>
      </c>
      <c r="L273" s="48">
        <f t="shared" si="8"/>
        <v>8716.6736999999994</v>
      </c>
      <c r="M273" s="49" t="s">
        <v>500</v>
      </c>
      <c r="N273" s="65"/>
    </row>
    <row r="274" spans="1:14" s="9" customFormat="1" ht="15">
      <c r="A274" s="51">
        <f t="shared" si="9"/>
        <v>266</v>
      </c>
      <c r="B274" s="46" t="s">
        <v>781</v>
      </c>
      <c r="C274" s="57" t="s">
        <v>782</v>
      </c>
      <c r="D274" s="49" t="s">
        <v>783</v>
      </c>
      <c r="E274" s="50" t="s">
        <v>28</v>
      </c>
      <c r="F274" s="46" t="s">
        <v>334</v>
      </c>
      <c r="G274" s="46" t="s">
        <v>90</v>
      </c>
      <c r="H274" s="46">
        <v>104</v>
      </c>
      <c r="I274" s="47">
        <v>2151.1999999999998</v>
      </c>
      <c r="J274" s="47">
        <v>2151.1999999999998</v>
      </c>
      <c r="K274" s="48">
        <v>2.85</v>
      </c>
      <c r="L274" s="48">
        <f t="shared" si="8"/>
        <v>6130.92</v>
      </c>
      <c r="M274" s="50" t="s">
        <v>335</v>
      </c>
      <c r="N274" s="65"/>
    </row>
    <row r="275" spans="1:14" s="9" customFormat="1" ht="30">
      <c r="A275" s="51">
        <f t="shared" si="9"/>
        <v>267</v>
      </c>
      <c r="B275" s="46" t="s">
        <v>781</v>
      </c>
      <c r="C275" s="57" t="s">
        <v>784</v>
      </c>
      <c r="D275" s="49" t="s">
        <v>785</v>
      </c>
      <c r="E275" s="50" t="s">
        <v>28</v>
      </c>
      <c r="F275" s="46" t="s">
        <v>703</v>
      </c>
      <c r="G275" s="46" t="s">
        <v>43</v>
      </c>
      <c r="H275" s="46">
        <v>25</v>
      </c>
      <c r="I275" s="47">
        <v>480</v>
      </c>
      <c r="J275" s="47">
        <v>480</v>
      </c>
      <c r="K275" s="48">
        <v>2.85</v>
      </c>
      <c r="L275" s="48">
        <f t="shared" si="8"/>
        <v>1368</v>
      </c>
      <c r="M275" s="49" t="s">
        <v>704</v>
      </c>
      <c r="N275" s="65"/>
    </row>
    <row r="276" spans="1:14" s="9" customFormat="1" ht="45">
      <c r="A276" s="51">
        <f t="shared" si="9"/>
        <v>268</v>
      </c>
      <c r="B276" s="46" t="s">
        <v>781</v>
      </c>
      <c r="C276" s="57" t="s">
        <v>786</v>
      </c>
      <c r="D276" s="49" t="s">
        <v>787</v>
      </c>
      <c r="E276" s="50" t="s">
        <v>28</v>
      </c>
      <c r="F276" s="61" t="s">
        <v>90</v>
      </c>
      <c r="G276" s="46" t="s">
        <v>90</v>
      </c>
      <c r="H276" s="46">
        <v>20</v>
      </c>
      <c r="I276" s="47">
        <v>613</v>
      </c>
      <c r="J276" s="47">
        <v>613</v>
      </c>
      <c r="K276" s="48">
        <v>1</v>
      </c>
      <c r="L276" s="48">
        <f t="shared" si="8"/>
        <v>613</v>
      </c>
      <c r="M276" s="49" t="s">
        <v>538</v>
      </c>
      <c r="N276" s="65"/>
    </row>
    <row r="277" spans="1:14" s="9" customFormat="1" ht="15">
      <c r="A277" s="51">
        <f t="shared" si="9"/>
        <v>269</v>
      </c>
      <c r="B277" s="46" t="s">
        <v>781</v>
      </c>
      <c r="C277" s="57" t="s">
        <v>788</v>
      </c>
      <c r="D277" s="49" t="s">
        <v>789</v>
      </c>
      <c r="E277" s="50" t="s">
        <v>28</v>
      </c>
      <c r="F277" s="46" t="s">
        <v>211</v>
      </c>
      <c r="G277" s="46" t="s">
        <v>212</v>
      </c>
      <c r="H277" s="46">
        <v>89</v>
      </c>
      <c r="I277" s="47">
        <v>567.87</v>
      </c>
      <c r="J277" s="47">
        <v>567.87</v>
      </c>
      <c r="K277" s="48">
        <v>3.35</v>
      </c>
      <c r="L277" s="48">
        <f t="shared" si="8"/>
        <v>1902.3645000000001</v>
      </c>
      <c r="M277" s="49" t="s">
        <v>213</v>
      </c>
      <c r="N277" s="65"/>
    </row>
    <row r="278" spans="1:14" s="9" customFormat="1" ht="15">
      <c r="A278" s="51">
        <f t="shared" si="9"/>
        <v>270</v>
      </c>
      <c r="B278" s="46" t="s">
        <v>781</v>
      </c>
      <c r="C278" s="57" t="s">
        <v>790</v>
      </c>
      <c r="D278" s="49" t="s">
        <v>791</v>
      </c>
      <c r="E278" s="50" t="s">
        <v>28</v>
      </c>
      <c r="F278" s="46" t="s">
        <v>173</v>
      </c>
      <c r="G278" s="46" t="s">
        <v>90</v>
      </c>
      <c r="H278" s="46">
        <v>5</v>
      </c>
      <c r="I278" s="47">
        <v>140</v>
      </c>
      <c r="J278" s="47">
        <v>140</v>
      </c>
      <c r="K278" s="48">
        <v>1</v>
      </c>
      <c r="L278" s="48">
        <f t="shared" si="8"/>
        <v>140</v>
      </c>
      <c r="M278" s="50" t="s">
        <v>792</v>
      </c>
      <c r="N278" s="65"/>
    </row>
    <row r="279" spans="1:14" s="9" customFormat="1" ht="45">
      <c r="A279" s="51">
        <f t="shared" si="9"/>
        <v>271</v>
      </c>
      <c r="B279" s="46" t="s">
        <v>781</v>
      </c>
      <c r="C279" s="57" t="s">
        <v>793</v>
      </c>
      <c r="D279" s="49" t="s">
        <v>794</v>
      </c>
      <c r="E279" s="50" t="s">
        <v>28</v>
      </c>
      <c r="F279" s="61" t="s">
        <v>90</v>
      </c>
      <c r="G279" s="46" t="s">
        <v>90</v>
      </c>
      <c r="H279" s="46">
        <v>14</v>
      </c>
      <c r="I279" s="47">
        <v>226.3</v>
      </c>
      <c r="J279" s="47">
        <v>226.3</v>
      </c>
      <c r="K279" s="48">
        <v>1</v>
      </c>
      <c r="L279" s="48">
        <f t="shared" si="8"/>
        <v>226.3</v>
      </c>
      <c r="M279" s="49" t="s">
        <v>538</v>
      </c>
      <c r="N279" s="65"/>
    </row>
    <row r="280" spans="1:14" s="9" customFormat="1" ht="15">
      <c r="A280" s="51">
        <f t="shared" si="9"/>
        <v>272</v>
      </c>
      <c r="B280" s="46" t="s">
        <v>781</v>
      </c>
      <c r="C280" s="57" t="s">
        <v>795</v>
      </c>
      <c r="D280" s="49" t="s">
        <v>796</v>
      </c>
      <c r="E280" s="50" t="s">
        <v>28</v>
      </c>
      <c r="F280" s="46" t="s">
        <v>797</v>
      </c>
      <c r="G280" s="46" t="s">
        <v>663</v>
      </c>
      <c r="H280" s="46">
        <v>200</v>
      </c>
      <c r="I280" s="47">
        <v>8010</v>
      </c>
      <c r="J280" s="47">
        <v>8010</v>
      </c>
      <c r="K280" s="48">
        <v>3.35</v>
      </c>
      <c r="L280" s="48">
        <f t="shared" si="8"/>
        <v>26833.5</v>
      </c>
      <c r="M280" s="49" t="s">
        <v>798</v>
      </c>
      <c r="N280" s="65"/>
    </row>
    <row r="281" spans="1:14" s="9" customFormat="1" ht="15">
      <c r="A281" s="51">
        <f t="shared" si="9"/>
        <v>273</v>
      </c>
      <c r="B281" s="46" t="s">
        <v>799</v>
      </c>
      <c r="C281" s="57" t="s">
        <v>800</v>
      </c>
      <c r="D281" s="50" t="s">
        <v>801</v>
      </c>
      <c r="E281" s="50" t="s">
        <v>28</v>
      </c>
      <c r="F281" s="46" t="s">
        <v>334</v>
      </c>
      <c r="G281" s="46" t="s">
        <v>90</v>
      </c>
      <c r="H281" s="46">
        <v>125</v>
      </c>
      <c r="I281" s="47">
        <v>2061</v>
      </c>
      <c r="J281" s="47">
        <v>2061</v>
      </c>
      <c r="K281" s="48">
        <v>2.85</v>
      </c>
      <c r="L281" s="48">
        <f t="shared" si="8"/>
        <v>5873.85</v>
      </c>
      <c r="M281" s="50" t="s">
        <v>335</v>
      </c>
      <c r="N281" s="65"/>
    </row>
    <row r="282" spans="1:14" s="9" customFormat="1" ht="15">
      <c r="A282" s="51">
        <f t="shared" si="9"/>
        <v>274</v>
      </c>
      <c r="B282" s="46" t="s">
        <v>799</v>
      </c>
      <c r="C282" s="57" t="s">
        <v>802</v>
      </c>
      <c r="D282" s="49" t="s">
        <v>803</v>
      </c>
      <c r="E282" s="50" t="s">
        <v>28</v>
      </c>
      <c r="F282" s="61" t="s">
        <v>804</v>
      </c>
      <c r="G282" s="46" t="s">
        <v>154</v>
      </c>
      <c r="H282" s="46">
        <v>25</v>
      </c>
      <c r="I282" s="47">
        <v>533.98</v>
      </c>
      <c r="J282" s="47">
        <v>533.98</v>
      </c>
      <c r="K282" s="48">
        <v>3.35</v>
      </c>
      <c r="L282" s="48">
        <f t="shared" si="8"/>
        <v>1788.8330000000001</v>
      </c>
      <c r="M282" s="49" t="s">
        <v>805</v>
      </c>
      <c r="N282" s="65"/>
    </row>
    <row r="283" spans="1:14" s="9" customFormat="1" ht="15">
      <c r="A283" s="51">
        <f t="shared" si="9"/>
        <v>275</v>
      </c>
      <c r="B283" s="46" t="s">
        <v>799</v>
      </c>
      <c r="C283" s="57" t="s">
        <v>806</v>
      </c>
      <c r="D283" s="49" t="s">
        <v>807</v>
      </c>
      <c r="E283" s="50" t="s">
        <v>28</v>
      </c>
      <c r="F283" s="46" t="s">
        <v>808</v>
      </c>
      <c r="G283" s="46" t="s">
        <v>133</v>
      </c>
      <c r="H283" s="46">
        <v>45</v>
      </c>
      <c r="I283" s="47">
        <v>862.77</v>
      </c>
      <c r="J283" s="47">
        <v>862.77</v>
      </c>
      <c r="K283" s="48">
        <v>3.35</v>
      </c>
      <c r="L283" s="48">
        <f t="shared" si="8"/>
        <v>2890.2795000000001</v>
      </c>
      <c r="M283" s="50" t="s">
        <v>809</v>
      </c>
      <c r="N283" s="65"/>
    </row>
    <row r="284" spans="1:14" s="9" customFormat="1" ht="15">
      <c r="A284" s="51">
        <f t="shared" si="9"/>
        <v>276</v>
      </c>
      <c r="B284" s="46" t="s">
        <v>799</v>
      </c>
      <c r="C284" s="57" t="s">
        <v>810</v>
      </c>
      <c r="D284" s="49" t="s">
        <v>811</v>
      </c>
      <c r="E284" s="50" t="s">
        <v>28</v>
      </c>
      <c r="F284" s="61" t="s">
        <v>262</v>
      </c>
      <c r="G284" s="46" t="s">
        <v>90</v>
      </c>
      <c r="H284" s="46">
        <v>15</v>
      </c>
      <c r="I284" s="47">
        <v>288.68</v>
      </c>
      <c r="J284" s="47">
        <v>288.68</v>
      </c>
      <c r="K284" s="48">
        <v>2.85</v>
      </c>
      <c r="L284" s="48">
        <f t="shared" si="8"/>
        <v>822.73800000000006</v>
      </c>
      <c r="M284" s="49" t="s">
        <v>263</v>
      </c>
      <c r="N284" s="65"/>
    </row>
    <row r="285" spans="1:14" s="9" customFormat="1" ht="30">
      <c r="A285" s="51">
        <f t="shared" si="9"/>
        <v>277</v>
      </c>
      <c r="B285" s="46" t="s">
        <v>799</v>
      </c>
      <c r="C285" s="57" t="s">
        <v>812</v>
      </c>
      <c r="D285" s="50" t="s">
        <v>969</v>
      </c>
      <c r="E285" s="50" t="s">
        <v>28</v>
      </c>
      <c r="F285" s="46" t="s">
        <v>813</v>
      </c>
      <c r="G285" s="46" t="s">
        <v>35</v>
      </c>
      <c r="H285" s="46">
        <v>48</v>
      </c>
      <c r="I285" s="47">
        <v>1080.52</v>
      </c>
      <c r="J285" s="47">
        <v>1080.52</v>
      </c>
      <c r="K285" s="48">
        <v>2.85</v>
      </c>
      <c r="L285" s="48">
        <f t="shared" si="8"/>
        <v>3079.482</v>
      </c>
      <c r="M285" s="49" t="s">
        <v>814</v>
      </c>
      <c r="N285" s="65"/>
    </row>
    <row r="286" spans="1:14" s="9" customFormat="1" ht="30">
      <c r="A286" s="51">
        <f t="shared" si="9"/>
        <v>278</v>
      </c>
      <c r="B286" s="46" t="s">
        <v>799</v>
      </c>
      <c r="C286" s="57" t="s">
        <v>815</v>
      </c>
      <c r="D286" s="49" t="s">
        <v>816</v>
      </c>
      <c r="E286" s="50" t="s">
        <v>28</v>
      </c>
      <c r="F286" s="46" t="s">
        <v>817</v>
      </c>
      <c r="G286" s="46" t="s">
        <v>90</v>
      </c>
      <c r="H286" s="46">
        <v>57</v>
      </c>
      <c r="I286" s="47">
        <v>1281.04</v>
      </c>
      <c r="J286" s="47">
        <v>1281.04</v>
      </c>
      <c r="K286" s="48">
        <v>2.85</v>
      </c>
      <c r="L286" s="48">
        <f t="shared" si="8"/>
        <v>3650.9639999999999</v>
      </c>
      <c r="M286" s="49" t="s">
        <v>818</v>
      </c>
      <c r="N286" s="65"/>
    </row>
    <row r="287" spans="1:14" s="9" customFormat="1" ht="30">
      <c r="A287" s="51">
        <f t="shared" si="9"/>
        <v>279</v>
      </c>
      <c r="B287" s="46" t="s">
        <v>799</v>
      </c>
      <c r="C287" s="57" t="s">
        <v>819</v>
      </c>
      <c r="D287" s="49" t="s">
        <v>820</v>
      </c>
      <c r="E287" s="50" t="s">
        <v>28</v>
      </c>
      <c r="F287" s="46" t="s">
        <v>499</v>
      </c>
      <c r="G287" s="46" t="s">
        <v>280</v>
      </c>
      <c r="H287" s="46">
        <v>30</v>
      </c>
      <c r="I287" s="47">
        <v>671.24</v>
      </c>
      <c r="J287" s="47">
        <v>671.24</v>
      </c>
      <c r="K287" s="48">
        <v>2.85</v>
      </c>
      <c r="L287" s="48">
        <f t="shared" si="8"/>
        <v>1913.0340000000001</v>
      </c>
      <c r="M287" s="49" t="s">
        <v>500</v>
      </c>
      <c r="N287" s="65"/>
    </row>
    <row r="288" spans="1:14" s="9" customFormat="1" ht="15">
      <c r="A288" s="51">
        <f t="shared" si="9"/>
        <v>280</v>
      </c>
      <c r="B288" s="46" t="s">
        <v>799</v>
      </c>
      <c r="C288" s="57" t="s">
        <v>821</v>
      </c>
      <c r="D288" s="49" t="s">
        <v>822</v>
      </c>
      <c r="E288" s="50" t="s">
        <v>28</v>
      </c>
      <c r="F288" s="46" t="s">
        <v>412</v>
      </c>
      <c r="G288" s="46" t="s">
        <v>412</v>
      </c>
      <c r="H288" s="46">
        <v>35</v>
      </c>
      <c r="I288" s="47">
        <v>839.57</v>
      </c>
      <c r="J288" s="47">
        <v>839.57</v>
      </c>
      <c r="K288" s="48">
        <v>2.85</v>
      </c>
      <c r="L288" s="48">
        <f t="shared" si="8"/>
        <v>2392.7745000000004</v>
      </c>
      <c r="M288" s="49" t="s">
        <v>476</v>
      </c>
      <c r="N288" s="65"/>
    </row>
    <row r="289" spans="1:14" s="9" customFormat="1" ht="30">
      <c r="A289" s="51">
        <f t="shared" si="9"/>
        <v>281</v>
      </c>
      <c r="B289" s="46" t="s">
        <v>799</v>
      </c>
      <c r="C289" s="57" t="s">
        <v>823</v>
      </c>
      <c r="D289" s="49" t="s">
        <v>824</v>
      </c>
      <c r="E289" s="50" t="s">
        <v>28</v>
      </c>
      <c r="F289" s="46" t="s">
        <v>403</v>
      </c>
      <c r="G289" s="46" t="s">
        <v>48</v>
      </c>
      <c r="H289" s="46">
        <v>170</v>
      </c>
      <c r="I289" s="47">
        <v>3643.2599999999998</v>
      </c>
      <c r="J289" s="47">
        <v>3643.2599999999998</v>
      </c>
      <c r="K289" s="48">
        <v>3.35</v>
      </c>
      <c r="L289" s="48">
        <f t="shared" si="8"/>
        <v>12204.921</v>
      </c>
      <c r="M289" s="49" t="s">
        <v>404</v>
      </c>
      <c r="N289" s="65"/>
    </row>
    <row r="290" spans="1:14" s="9" customFormat="1" ht="30">
      <c r="A290" s="51">
        <f t="shared" si="9"/>
        <v>282</v>
      </c>
      <c r="B290" s="46" t="s">
        <v>799</v>
      </c>
      <c r="C290" s="57" t="s">
        <v>825</v>
      </c>
      <c r="D290" s="49" t="s">
        <v>970</v>
      </c>
      <c r="E290" s="50" t="s">
        <v>28</v>
      </c>
      <c r="F290" s="46" t="s">
        <v>640</v>
      </c>
      <c r="G290" s="46" t="s">
        <v>412</v>
      </c>
      <c r="H290" s="46">
        <v>70</v>
      </c>
      <c r="I290" s="47">
        <v>1614.9</v>
      </c>
      <c r="J290" s="47">
        <v>1614.9</v>
      </c>
      <c r="K290" s="48">
        <v>2.85</v>
      </c>
      <c r="L290" s="48">
        <f t="shared" si="8"/>
        <v>4602.4650000000001</v>
      </c>
      <c r="M290" s="49" t="s">
        <v>641</v>
      </c>
      <c r="N290" s="65"/>
    </row>
    <row r="291" spans="1:14" s="9" customFormat="1" ht="30">
      <c r="A291" s="51">
        <f t="shared" si="9"/>
        <v>283</v>
      </c>
      <c r="B291" s="46" t="s">
        <v>799</v>
      </c>
      <c r="C291" s="57" t="s">
        <v>826</v>
      </c>
      <c r="D291" s="50" t="s">
        <v>827</v>
      </c>
      <c r="E291" s="50" t="s">
        <v>28</v>
      </c>
      <c r="F291" s="49" t="s">
        <v>345</v>
      </c>
      <c r="G291" s="46" t="s">
        <v>212</v>
      </c>
      <c r="H291" s="46">
        <v>21</v>
      </c>
      <c r="I291" s="47">
        <v>469.94</v>
      </c>
      <c r="J291" s="47">
        <v>469.94</v>
      </c>
      <c r="K291" s="48">
        <v>3.35</v>
      </c>
      <c r="L291" s="48">
        <f t="shared" si="8"/>
        <v>1574.299</v>
      </c>
      <c r="M291" s="49" t="s">
        <v>346</v>
      </c>
      <c r="N291" s="65"/>
    </row>
    <row r="292" spans="1:14" s="9" customFormat="1" ht="15" customHeight="1">
      <c r="A292" s="51">
        <f t="shared" si="9"/>
        <v>284</v>
      </c>
      <c r="B292" s="46" t="s">
        <v>799</v>
      </c>
      <c r="C292" s="57" t="s">
        <v>828</v>
      </c>
      <c r="D292" s="49" t="s">
        <v>829</v>
      </c>
      <c r="E292" s="50" t="s">
        <v>28</v>
      </c>
      <c r="F292" s="46" t="s">
        <v>830</v>
      </c>
      <c r="G292" s="46" t="s">
        <v>99</v>
      </c>
      <c r="H292" s="46">
        <v>25</v>
      </c>
      <c r="I292" s="47">
        <v>1001</v>
      </c>
      <c r="J292" s="47">
        <v>1001</v>
      </c>
      <c r="K292" s="48">
        <v>2.85</v>
      </c>
      <c r="L292" s="48">
        <f t="shared" si="8"/>
        <v>2852.85</v>
      </c>
      <c r="M292" s="49" t="s">
        <v>831</v>
      </c>
      <c r="N292" s="65"/>
    </row>
    <row r="293" spans="1:14" s="9" customFormat="1" ht="15">
      <c r="A293" s="51">
        <f t="shared" si="9"/>
        <v>285</v>
      </c>
      <c r="B293" s="46" t="s">
        <v>799</v>
      </c>
      <c r="C293" s="57" t="s">
        <v>832</v>
      </c>
      <c r="D293" s="49" t="s">
        <v>833</v>
      </c>
      <c r="E293" s="50" t="s">
        <v>28</v>
      </c>
      <c r="F293" s="46" t="s">
        <v>120</v>
      </c>
      <c r="G293" s="46" t="s">
        <v>99</v>
      </c>
      <c r="H293" s="46">
        <v>11</v>
      </c>
      <c r="I293" s="47">
        <v>173.26</v>
      </c>
      <c r="J293" s="47">
        <v>173.26</v>
      </c>
      <c r="K293" s="48">
        <v>2.85</v>
      </c>
      <c r="L293" s="48">
        <f t="shared" si="8"/>
        <v>493.791</v>
      </c>
      <c r="M293" s="49" t="s">
        <v>620</v>
      </c>
      <c r="N293" s="65"/>
    </row>
    <row r="294" spans="1:14" s="9" customFormat="1" ht="15">
      <c r="A294" s="51">
        <f t="shared" si="9"/>
        <v>286</v>
      </c>
      <c r="B294" s="46" t="s">
        <v>799</v>
      </c>
      <c r="C294" s="57" t="s">
        <v>834</v>
      </c>
      <c r="D294" s="49" t="s">
        <v>835</v>
      </c>
      <c r="E294" s="50" t="s">
        <v>28</v>
      </c>
      <c r="F294" s="46" t="s">
        <v>120</v>
      </c>
      <c r="G294" s="46" t="s">
        <v>99</v>
      </c>
      <c r="H294" s="46">
        <v>33</v>
      </c>
      <c r="I294" s="47">
        <v>497.95</v>
      </c>
      <c r="J294" s="47">
        <v>497.95</v>
      </c>
      <c r="K294" s="48">
        <v>2.85</v>
      </c>
      <c r="L294" s="48">
        <f t="shared" si="8"/>
        <v>1419.1575</v>
      </c>
      <c r="M294" s="49" t="s">
        <v>194</v>
      </c>
      <c r="N294" s="65"/>
    </row>
    <row r="295" spans="1:14" s="9" customFormat="1" ht="15">
      <c r="A295" s="51">
        <f t="shared" si="9"/>
        <v>287</v>
      </c>
      <c r="B295" s="46" t="s">
        <v>799</v>
      </c>
      <c r="C295" s="57" t="s">
        <v>836</v>
      </c>
      <c r="D295" s="49" t="s">
        <v>837</v>
      </c>
      <c r="E295" s="50" t="s">
        <v>28</v>
      </c>
      <c r="F295" s="46" t="s">
        <v>120</v>
      </c>
      <c r="G295" s="46" t="s">
        <v>99</v>
      </c>
      <c r="H295" s="46">
        <v>32</v>
      </c>
      <c r="I295" s="47">
        <v>906.5</v>
      </c>
      <c r="J295" s="47">
        <v>906.5</v>
      </c>
      <c r="K295" s="48">
        <v>2.85</v>
      </c>
      <c r="L295" s="48">
        <f t="shared" si="8"/>
        <v>2583.5250000000001</v>
      </c>
      <c r="M295" s="49" t="s">
        <v>838</v>
      </c>
      <c r="N295" s="65"/>
    </row>
    <row r="296" spans="1:14" s="9" customFormat="1" ht="30">
      <c r="A296" s="51">
        <f t="shared" si="9"/>
        <v>288</v>
      </c>
      <c r="B296" s="46" t="s">
        <v>799</v>
      </c>
      <c r="C296" s="57" t="s">
        <v>839</v>
      </c>
      <c r="D296" s="49" t="s">
        <v>840</v>
      </c>
      <c r="E296" s="50" t="s">
        <v>28</v>
      </c>
      <c r="F296" s="50" t="s">
        <v>841</v>
      </c>
      <c r="G296" s="61" t="s">
        <v>99</v>
      </c>
      <c r="H296" s="46">
        <v>14</v>
      </c>
      <c r="I296" s="47">
        <v>262.92</v>
      </c>
      <c r="J296" s="47">
        <v>262.92</v>
      </c>
      <c r="K296" s="48">
        <v>2.85</v>
      </c>
      <c r="L296" s="48">
        <f t="shared" si="8"/>
        <v>749.32200000000012</v>
      </c>
      <c r="M296" s="49" t="s">
        <v>842</v>
      </c>
      <c r="N296" s="65"/>
    </row>
    <row r="297" spans="1:14" s="9" customFormat="1" ht="15">
      <c r="A297" s="51">
        <f t="shared" si="9"/>
        <v>289</v>
      </c>
      <c r="B297" s="46" t="s">
        <v>799</v>
      </c>
      <c r="C297" s="57" t="s">
        <v>843</v>
      </c>
      <c r="D297" s="49" t="s">
        <v>651</v>
      </c>
      <c r="E297" s="50" t="s">
        <v>28</v>
      </c>
      <c r="F297" s="46" t="s">
        <v>116</v>
      </c>
      <c r="G297" s="46" t="s">
        <v>99</v>
      </c>
      <c r="H297" s="46">
        <v>7</v>
      </c>
      <c r="I297" s="47">
        <v>138</v>
      </c>
      <c r="J297" s="47">
        <v>138</v>
      </c>
      <c r="K297" s="48">
        <v>2.85</v>
      </c>
      <c r="L297" s="48">
        <f t="shared" si="8"/>
        <v>393.3</v>
      </c>
      <c r="M297" s="50" t="s">
        <v>117</v>
      </c>
      <c r="N297" s="65"/>
    </row>
    <row r="298" spans="1:14" s="9" customFormat="1" ht="30">
      <c r="A298" s="51">
        <f t="shared" si="9"/>
        <v>290</v>
      </c>
      <c r="B298" s="46" t="s">
        <v>844</v>
      </c>
      <c r="C298" s="57" t="s">
        <v>845</v>
      </c>
      <c r="D298" s="50" t="s">
        <v>971</v>
      </c>
      <c r="E298" s="50" t="s">
        <v>28</v>
      </c>
      <c r="F298" s="46" t="s">
        <v>334</v>
      </c>
      <c r="G298" s="46" t="s">
        <v>90</v>
      </c>
      <c r="H298" s="46">
        <v>118</v>
      </c>
      <c r="I298" s="47">
        <v>2522.5100000000002</v>
      </c>
      <c r="J298" s="47">
        <v>2522.5100000000002</v>
      </c>
      <c r="K298" s="48">
        <v>2.85</v>
      </c>
      <c r="L298" s="48">
        <f t="shared" si="8"/>
        <v>7189.1535000000013</v>
      </c>
      <c r="M298" s="50" t="s">
        <v>335</v>
      </c>
      <c r="N298" s="65"/>
    </row>
    <row r="299" spans="1:14" s="9" customFormat="1" ht="30">
      <c r="A299" s="51">
        <f t="shared" si="9"/>
        <v>291</v>
      </c>
      <c r="B299" s="46" t="s">
        <v>844</v>
      </c>
      <c r="C299" s="57" t="s">
        <v>846</v>
      </c>
      <c r="D299" s="50" t="s">
        <v>847</v>
      </c>
      <c r="E299" s="50" t="s">
        <v>28</v>
      </c>
      <c r="F299" s="46" t="s">
        <v>76</v>
      </c>
      <c r="G299" s="46" t="s">
        <v>53</v>
      </c>
      <c r="H299" s="46">
        <v>58</v>
      </c>
      <c r="I299" s="47">
        <v>731.37</v>
      </c>
      <c r="J299" s="47">
        <v>731.37</v>
      </c>
      <c r="K299" s="48">
        <v>2.85</v>
      </c>
      <c r="L299" s="48">
        <f t="shared" si="8"/>
        <v>2084.4045000000001</v>
      </c>
      <c r="M299" s="50" t="s">
        <v>77</v>
      </c>
      <c r="N299" s="65"/>
    </row>
    <row r="300" spans="1:14" s="9" customFormat="1" ht="15">
      <c r="A300" s="51">
        <f t="shared" si="9"/>
        <v>292</v>
      </c>
      <c r="B300" s="46" t="s">
        <v>844</v>
      </c>
      <c r="C300" s="57" t="s">
        <v>848</v>
      </c>
      <c r="D300" s="49" t="s">
        <v>849</v>
      </c>
      <c r="E300" s="50" t="s">
        <v>28</v>
      </c>
      <c r="F300" s="46" t="s">
        <v>154</v>
      </c>
      <c r="G300" s="46" t="s">
        <v>154</v>
      </c>
      <c r="H300" s="46">
        <v>3</v>
      </c>
      <c r="I300" s="47">
        <v>34.44</v>
      </c>
      <c r="J300" s="47">
        <v>100</v>
      </c>
      <c r="K300" s="48">
        <v>3.35</v>
      </c>
      <c r="L300" s="48">
        <f t="shared" si="8"/>
        <v>335</v>
      </c>
      <c r="M300" s="49" t="s">
        <v>850</v>
      </c>
      <c r="N300" s="65"/>
    </row>
    <row r="301" spans="1:14" s="9" customFormat="1" ht="15">
      <c r="A301" s="51">
        <f t="shared" si="9"/>
        <v>293</v>
      </c>
      <c r="B301" s="46" t="s">
        <v>844</v>
      </c>
      <c r="C301" s="57" t="s">
        <v>851</v>
      </c>
      <c r="D301" s="49" t="s">
        <v>852</v>
      </c>
      <c r="E301" s="50" t="s">
        <v>28</v>
      </c>
      <c r="F301" s="46" t="s">
        <v>299</v>
      </c>
      <c r="G301" s="46" t="s">
        <v>246</v>
      </c>
      <c r="H301" s="46">
        <v>24</v>
      </c>
      <c r="I301" s="47">
        <v>158</v>
      </c>
      <c r="J301" s="47">
        <v>158</v>
      </c>
      <c r="K301" s="48">
        <v>2.85</v>
      </c>
      <c r="L301" s="48">
        <f t="shared" si="8"/>
        <v>450.3</v>
      </c>
      <c r="M301" s="49" t="s">
        <v>300</v>
      </c>
      <c r="N301" s="65"/>
    </row>
    <row r="302" spans="1:14" s="9" customFormat="1" ht="32.25" customHeight="1">
      <c r="A302" s="51">
        <f t="shared" si="9"/>
        <v>294</v>
      </c>
      <c r="B302" s="46" t="s">
        <v>844</v>
      </c>
      <c r="C302" s="57" t="s">
        <v>853</v>
      </c>
      <c r="D302" s="50" t="s">
        <v>854</v>
      </c>
      <c r="E302" s="50" t="s">
        <v>28</v>
      </c>
      <c r="F302" s="46" t="s">
        <v>360</v>
      </c>
      <c r="G302" s="46" t="s">
        <v>246</v>
      </c>
      <c r="H302" s="46">
        <v>7</v>
      </c>
      <c r="I302" s="47">
        <v>103.52</v>
      </c>
      <c r="J302" s="47">
        <v>103.52</v>
      </c>
      <c r="K302" s="48">
        <v>2.85</v>
      </c>
      <c r="L302" s="48">
        <f t="shared" si="8"/>
        <v>295.03199999999998</v>
      </c>
      <c r="M302" s="49" t="s">
        <v>855</v>
      </c>
      <c r="N302" s="65"/>
    </row>
    <row r="303" spans="1:14" s="9" customFormat="1" ht="30">
      <c r="A303" s="51">
        <f t="shared" si="9"/>
        <v>295</v>
      </c>
      <c r="B303" s="46" t="s">
        <v>844</v>
      </c>
      <c r="C303" s="57" t="s">
        <v>856</v>
      </c>
      <c r="D303" s="49" t="s">
        <v>857</v>
      </c>
      <c r="E303" s="50" t="s">
        <v>28</v>
      </c>
      <c r="F303" s="46" t="s">
        <v>493</v>
      </c>
      <c r="G303" s="46" t="s">
        <v>246</v>
      </c>
      <c r="H303" s="46">
        <v>5</v>
      </c>
      <c r="I303" s="47">
        <v>140</v>
      </c>
      <c r="J303" s="47">
        <v>140</v>
      </c>
      <c r="K303" s="48">
        <v>2.85</v>
      </c>
      <c r="L303" s="48">
        <f t="shared" si="8"/>
        <v>399</v>
      </c>
      <c r="M303" s="49" t="s">
        <v>858</v>
      </c>
      <c r="N303" s="65"/>
    </row>
    <row r="304" spans="1:14" s="9" customFormat="1" ht="15">
      <c r="A304" s="51">
        <f t="shared" si="9"/>
        <v>296</v>
      </c>
      <c r="B304" s="46" t="s">
        <v>844</v>
      </c>
      <c r="C304" s="57" t="s">
        <v>859</v>
      </c>
      <c r="D304" s="49" t="s">
        <v>860</v>
      </c>
      <c r="E304" s="50" t="s">
        <v>28</v>
      </c>
      <c r="F304" s="46" t="s">
        <v>460</v>
      </c>
      <c r="G304" s="46" t="s">
        <v>246</v>
      </c>
      <c r="H304" s="46">
        <v>3</v>
      </c>
      <c r="I304" s="47">
        <v>50.93</v>
      </c>
      <c r="J304" s="47">
        <v>100</v>
      </c>
      <c r="K304" s="48">
        <v>2.85</v>
      </c>
      <c r="L304" s="48">
        <f t="shared" si="8"/>
        <v>285</v>
      </c>
      <c r="M304" s="49" t="s">
        <v>461</v>
      </c>
      <c r="N304" s="65"/>
    </row>
    <row r="305" spans="1:14" s="9" customFormat="1" ht="45">
      <c r="A305" s="51">
        <f t="shared" si="9"/>
        <v>297</v>
      </c>
      <c r="B305" s="46" t="s">
        <v>844</v>
      </c>
      <c r="C305" s="57" t="s">
        <v>861</v>
      </c>
      <c r="D305" s="49" t="s">
        <v>862</v>
      </c>
      <c r="E305" s="50" t="s">
        <v>28</v>
      </c>
      <c r="F305" s="46" t="s">
        <v>160</v>
      </c>
      <c r="G305" s="46" t="s">
        <v>104</v>
      </c>
      <c r="H305" s="46">
        <v>20</v>
      </c>
      <c r="I305" s="47">
        <v>583.97</v>
      </c>
      <c r="J305" s="47">
        <v>583.97</v>
      </c>
      <c r="K305" s="48">
        <v>2.85</v>
      </c>
      <c r="L305" s="48">
        <f t="shared" si="8"/>
        <v>1664.3145000000002</v>
      </c>
      <c r="M305" s="50" t="s">
        <v>863</v>
      </c>
      <c r="N305" s="65"/>
    </row>
    <row r="306" spans="1:14" s="9" customFormat="1" ht="15">
      <c r="A306" s="51">
        <f t="shared" si="9"/>
        <v>298</v>
      </c>
      <c r="B306" s="46" t="s">
        <v>844</v>
      </c>
      <c r="C306" s="57" t="s">
        <v>864</v>
      </c>
      <c r="D306" s="49" t="s">
        <v>865</v>
      </c>
      <c r="E306" s="50" t="s">
        <v>28</v>
      </c>
      <c r="F306" s="46" t="s">
        <v>160</v>
      </c>
      <c r="G306" s="46" t="s">
        <v>104</v>
      </c>
      <c r="H306" s="46">
        <v>5</v>
      </c>
      <c r="I306" s="47">
        <v>125</v>
      </c>
      <c r="J306" s="47">
        <v>125</v>
      </c>
      <c r="K306" s="48">
        <v>2.85</v>
      </c>
      <c r="L306" s="48">
        <f t="shared" si="8"/>
        <v>356.25</v>
      </c>
      <c r="M306" s="49" t="s">
        <v>866</v>
      </c>
      <c r="N306" s="65"/>
    </row>
    <row r="307" spans="1:14" s="9" customFormat="1" ht="15">
      <c r="A307" s="51">
        <f t="shared" si="9"/>
        <v>299</v>
      </c>
      <c r="B307" s="46" t="s">
        <v>867</v>
      </c>
      <c r="C307" s="57" t="s">
        <v>868</v>
      </c>
      <c r="D307" s="49" t="s">
        <v>869</v>
      </c>
      <c r="E307" s="50" t="s">
        <v>28</v>
      </c>
      <c r="F307" s="46" t="s">
        <v>276</v>
      </c>
      <c r="G307" s="46" t="s">
        <v>48</v>
      </c>
      <c r="H307" s="46">
        <v>13</v>
      </c>
      <c r="I307" s="47">
        <v>407.85</v>
      </c>
      <c r="J307" s="47">
        <v>407.85</v>
      </c>
      <c r="K307" s="48">
        <v>3.35</v>
      </c>
      <c r="L307" s="48">
        <f t="shared" si="8"/>
        <v>1366.2975000000001</v>
      </c>
      <c r="M307" s="50" t="s">
        <v>277</v>
      </c>
      <c r="N307" s="65"/>
    </row>
    <row r="308" spans="1:14" s="9" customFormat="1" ht="15">
      <c r="A308" s="51">
        <f t="shared" si="9"/>
        <v>300</v>
      </c>
      <c r="B308" s="46" t="s">
        <v>867</v>
      </c>
      <c r="C308" s="57" t="s">
        <v>870</v>
      </c>
      <c r="D308" s="49" t="s">
        <v>871</v>
      </c>
      <c r="E308" s="50" t="s">
        <v>28</v>
      </c>
      <c r="F308" s="46" t="s">
        <v>53</v>
      </c>
      <c r="G308" s="46" t="s">
        <v>53</v>
      </c>
      <c r="H308" s="46">
        <v>25</v>
      </c>
      <c r="I308" s="47">
        <v>700</v>
      </c>
      <c r="J308" s="47">
        <v>700</v>
      </c>
      <c r="K308" s="48">
        <v>2.85</v>
      </c>
      <c r="L308" s="48">
        <f t="shared" si="8"/>
        <v>1995</v>
      </c>
      <c r="M308" s="49" t="s">
        <v>676</v>
      </c>
      <c r="N308" s="65"/>
    </row>
    <row r="309" spans="1:14" s="9" customFormat="1" ht="30">
      <c r="A309" s="51">
        <f t="shared" si="9"/>
        <v>301</v>
      </c>
      <c r="B309" s="46" t="s">
        <v>867</v>
      </c>
      <c r="C309" s="57" t="s">
        <v>872</v>
      </c>
      <c r="D309" s="49" t="s">
        <v>873</v>
      </c>
      <c r="E309" s="50" t="s">
        <v>28</v>
      </c>
      <c r="F309" s="46" t="s">
        <v>268</v>
      </c>
      <c r="G309" s="46" t="s">
        <v>90</v>
      </c>
      <c r="H309" s="46">
        <v>4</v>
      </c>
      <c r="I309" s="47">
        <v>50</v>
      </c>
      <c r="J309" s="47">
        <v>100</v>
      </c>
      <c r="K309" s="48">
        <v>2.85</v>
      </c>
      <c r="L309" s="48">
        <f t="shared" si="8"/>
        <v>285</v>
      </c>
      <c r="M309" s="49" t="s">
        <v>269</v>
      </c>
      <c r="N309" s="65"/>
    </row>
    <row r="310" spans="1:14" s="9" customFormat="1" ht="15">
      <c r="A310" s="51">
        <f t="shared" si="9"/>
        <v>302</v>
      </c>
      <c r="B310" s="46" t="s">
        <v>867</v>
      </c>
      <c r="C310" s="57" t="s">
        <v>874</v>
      </c>
      <c r="D310" s="49" t="s">
        <v>875</v>
      </c>
      <c r="E310" s="50" t="s">
        <v>28</v>
      </c>
      <c r="F310" s="46" t="s">
        <v>76</v>
      </c>
      <c r="G310" s="46" t="s">
        <v>53</v>
      </c>
      <c r="H310" s="46">
        <v>3</v>
      </c>
      <c r="I310" s="47">
        <v>27.45</v>
      </c>
      <c r="J310" s="47">
        <v>100</v>
      </c>
      <c r="K310" s="48">
        <v>2.85</v>
      </c>
      <c r="L310" s="48">
        <f t="shared" si="8"/>
        <v>285</v>
      </c>
      <c r="M310" s="49" t="s">
        <v>258</v>
      </c>
      <c r="N310" s="65"/>
    </row>
    <row r="311" spans="1:14" s="9" customFormat="1" ht="15">
      <c r="A311" s="51">
        <f t="shared" si="9"/>
        <v>303</v>
      </c>
      <c r="B311" s="46" t="s">
        <v>867</v>
      </c>
      <c r="C311" s="57" t="s">
        <v>876</v>
      </c>
      <c r="D311" s="49" t="s">
        <v>877</v>
      </c>
      <c r="E311" s="50" t="s">
        <v>28</v>
      </c>
      <c r="F311" s="46" t="s">
        <v>57</v>
      </c>
      <c r="G311" s="46" t="s">
        <v>57</v>
      </c>
      <c r="H311" s="46">
        <v>4</v>
      </c>
      <c r="I311" s="47">
        <v>57.1</v>
      </c>
      <c r="J311" s="47">
        <v>100</v>
      </c>
      <c r="K311" s="48">
        <v>2.85</v>
      </c>
      <c r="L311" s="48">
        <f t="shared" si="8"/>
        <v>285</v>
      </c>
      <c r="M311" s="49" t="s">
        <v>569</v>
      </c>
      <c r="N311" s="65"/>
    </row>
    <row r="312" spans="1:14" s="9" customFormat="1" ht="15">
      <c r="A312" s="51">
        <f t="shared" si="9"/>
        <v>304</v>
      </c>
      <c r="B312" s="46" t="s">
        <v>867</v>
      </c>
      <c r="C312" s="57" t="s">
        <v>878</v>
      </c>
      <c r="D312" s="49" t="s">
        <v>879</v>
      </c>
      <c r="E312" s="50" t="s">
        <v>28</v>
      </c>
      <c r="F312" s="46" t="s">
        <v>57</v>
      </c>
      <c r="G312" s="46" t="s">
        <v>57</v>
      </c>
      <c r="H312" s="46">
        <v>3</v>
      </c>
      <c r="I312" s="47">
        <v>59.85</v>
      </c>
      <c r="J312" s="47">
        <v>100</v>
      </c>
      <c r="K312" s="48">
        <v>2.85</v>
      </c>
      <c r="L312" s="48">
        <f t="shared" si="8"/>
        <v>285</v>
      </c>
      <c r="M312" s="49" t="s">
        <v>290</v>
      </c>
      <c r="N312" s="65"/>
    </row>
    <row r="313" spans="1:14" s="9" customFormat="1" ht="15">
      <c r="A313" s="51">
        <f t="shared" si="9"/>
        <v>305</v>
      </c>
      <c r="B313" s="46" t="s">
        <v>867</v>
      </c>
      <c r="C313" s="57" t="s">
        <v>880</v>
      </c>
      <c r="D313" s="49" t="s">
        <v>881</v>
      </c>
      <c r="E313" s="50" t="s">
        <v>28</v>
      </c>
      <c r="F313" s="46" t="s">
        <v>882</v>
      </c>
      <c r="G313" s="46" t="s">
        <v>315</v>
      </c>
      <c r="H313" s="46">
        <v>1</v>
      </c>
      <c r="I313" s="47">
        <v>20.46</v>
      </c>
      <c r="J313" s="47">
        <v>100</v>
      </c>
      <c r="K313" s="48">
        <v>2.85</v>
      </c>
      <c r="L313" s="48">
        <f t="shared" si="8"/>
        <v>285</v>
      </c>
      <c r="M313" s="49" t="s">
        <v>400</v>
      </c>
      <c r="N313" s="65"/>
    </row>
    <row r="314" spans="1:14" s="9" customFormat="1" ht="30">
      <c r="A314" s="51">
        <f t="shared" si="9"/>
        <v>306</v>
      </c>
      <c r="B314" s="46" t="s">
        <v>867</v>
      </c>
      <c r="C314" s="57" t="s">
        <v>883</v>
      </c>
      <c r="D314" s="50" t="s">
        <v>884</v>
      </c>
      <c r="E314" s="50" t="s">
        <v>28</v>
      </c>
      <c r="F314" s="46" t="s">
        <v>53</v>
      </c>
      <c r="G314" s="46" t="s">
        <v>53</v>
      </c>
      <c r="H314" s="46">
        <v>225</v>
      </c>
      <c r="I314" s="47">
        <v>5261.69</v>
      </c>
      <c r="J314" s="47">
        <v>5261.69</v>
      </c>
      <c r="K314" s="48">
        <v>2.85</v>
      </c>
      <c r="L314" s="48">
        <f t="shared" si="8"/>
        <v>14995.816499999999</v>
      </c>
      <c r="M314" s="50" t="s">
        <v>157</v>
      </c>
      <c r="N314" s="65"/>
    </row>
    <row r="315" spans="1:14" s="9" customFormat="1" ht="30">
      <c r="A315" s="51">
        <f t="shared" si="9"/>
        <v>307</v>
      </c>
      <c r="B315" s="46" t="s">
        <v>867</v>
      </c>
      <c r="C315" s="57" t="s">
        <v>885</v>
      </c>
      <c r="D315" s="49" t="s">
        <v>886</v>
      </c>
      <c r="E315" s="50" t="s">
        <v>28</v>
      </c>
      <c r="F315" s="46" t="s">
        <v>403</v>
      </c>
      <c r="G315" s="46" t="s">
        <v>48</v>
      </c>
      <c r="H315" s="46">
        <v>100</v>
      </c>
      <c r="I315" s="47">
        <v>2824.08</v>
      </c>
      <c r="J315" s="47">
        <v>2824.08</v>
      </c>
      <c r="K315" s="48">
        <v>3.35</v>
      </c>
      <c r="L315" s="48">
        <f t="shared" si="8"/>
        <v>9460.6679999999997</v>
      </c>
      <c r="M315" s="49" t="s">
        <v>404</v>
      </c>
      <c r="N315" s="65"/>
    </row>
    <row r="316" spans="1:14" s="9" customFormat="1" ht="15">
      <c r="A316" s="51">
        <f t="shared" si="9"/>
        <v>308</v>
      </c>
      <c r="B316" s="46" t="s">
        <v>867</v>
      </c>
      <c r="C316" s="57" t="s">
        <v>887</v>
      </c>
      <c r="D316" s="49" t="s">
        <v>888</v>
      </c>
      <c r="E316" s="50" t="s">
        <v>28</v>
      </c>
      <c r="F316" s="46" t="s">
        <v>154</v>
      </c>
      <c r="G316" s="46" t="s">
        <v>154</v>
      </c>
      <c r="H316" s="46">
        <v>2</v>
      </c>
      <c r="I316" s="47">
        <v>42</v>
      </c>
      <c r="J316" s="47">
        <v>100</v>
      </c>
      <c r="K316" s="48">
        <v>3.35</v>
      </c>
      <c r="L316" s="48">
        <f t="shared" si="8"/>
        <v>335</v>
      </c>
      <c r="M316" s="49" t="s">
        <v>850</v>
      </c>
      <c r="N316" s="65"/>
    </row>
    <row r="317" spans="1:14" s="9" customFormat="1" ht="30">
      <c r="A317" s="51">
        <f t="shared" si="9"/>
        <v>309</v>
      </c>
      <c r="B317" s="46" t="s">
        <v>867</v>
      </c>
      <c r="C317" s="57" t="s">
        <v>889</v>
      </c>
      <c r="D317" s="49" t="s">
        <v>890</v>
      </c>
      <c r="E317" s="50" t="s">
        <v>28</v>
      </c>
      <c r="F317" s="50" t="s">
        <v>127</v>
      </c>
      <c r="G317" s="46" t="s">
        <v>43</v>
      </c>
      <c r="H317" s="46">
        <v>190</v>
      </c>
      <c r="I317" s="47">
        <v>3402.9</v>
      </c>
      <c r="J317" s="47">
        <v>3402.9</v>
      </c>
      <c r="K317" s="48">
        <v>2.85</v>
      </c>
      <c r="L317" s="48">
        <f t="shared" si="8"/>
        <v>9698.2650000000012</v>
      </c>
      <c r="M317" s="49" t="s">
        <v>128</v>
      </c>
      <c r="N317" s="65"/>
    </row>
    <row r="318" spans="1:14" s="9" customFormat="1" ht="30">
      <c r="A318" s="51">
        <f t="shared" si="9"/>
        <v>310</v>
      </c>
      <c r="B318" s="46" t="s">
        <v>891</v>
      </c>
      <c r="C318" s="57" t="s">
        <v>892</v>
      </c>
      <c r="D318" s="49" t="s">
        <v>893</v>
      </c>
      <c r="E318" s="50" t="s">
        <v>28</v>
      </c>
      <c r="F318" s="46" t="s">
        <v>57</v>
      </c>
      <c r="G318" s="46" t="s">
        <v>57</v>
      </c>
      <c r="H318" s="46">
        <v>20</v>
      </c>
      <c r="I318" s="47">
        <v>538</v>
      </c>
      <c r="J318" s="47">
        <v>538</v>
      </c>
      <c r="K318" s="48">
        <v>2.85</v>
      </c>
      <c r="L318" s="48">
        <f t="shared" si="8"/>
        <v>1533.3</v>
      </c>
      <c r="M318" s="50" t="s">
        <v>894</v>
      </c>
      <c r="N318" s="65"/>
    </row>
    <row r="319" spans="1:14" s="9" customFormat="1" ht="15">
      <c r="A319" s="51">
        <f t="shared" si="9"/>
        <v>311</v>
      </c>
      <c r="B319" s="46" t="s">
        <v>891</v>
      </c>
      <c r="C319" s="57" t="s">
        <v>895</v>
      </c>
      <c r="D319" s="49" t="s">
        <v>896</v>
      </c>
      <c r="E319" s="50" t="s">
        <v>28</v>
      </c>
      <c r="F319" s="46" t="s">
        <v>57</v>
      </c>
      <c r="G319" s="46" t="s">
        <v>57</v>
      </c>
      <c r="H319" s="46">
        <v>15</v>
      </c>
      <c r="I319" s="47">
        <v>384.75</v>
      </c>
      <c r="J319" s="47">
        <v>384.75</v>
      </c>
      <c r="K319" s="48">
        <v>2.85</v>
      </c>
      <c r="L319" s="48">
        <f t="shared" si="8"/>
        <v>1096.5375000000001</v>
      </c>
      <c r="M319" s="49" t="s">
        <v>58</v>
      </c>
      <c r="N319" s="65"/>
    </row>
    <row r="320" spans="1:14" s="9" customFormat="1" ht="15">
      <c r="A320" s="51">
        <f t="shared" si="9"/>
        <v>312</v>
      </c>
      <c r="B320" s="46" t="s">
        <v>891</v>
      </c>
      <c r="C320" s="57" t="s">
        <v>897</v>
      </c>
      <c r="D320" s="44">
        <v>4222515971</v>
      </c>
      <c r="E320" s="50" t="s">
        <v>28</v>
      </c>
      <c r="F320" s="46" t="s">
        <v>35</v>
      </c>
      <c r="G320" s="46" t="s">
        <v>35</v>
      </c>
      <c r="H320" s="46">
        <v>1</v>
      </c>
      <c r="I320" s="47">
        <v>20.6</v>
      </c>
      <c r="J320" s="47">
        <v>100</v>
      </c>
      <c r="K320" s="48">
        <v>2.85</v>
      </c>
      <c r="L320" s="48">
        <f t="shared" si="8"/>
        <v>285</v>
      </c>
      <c r="M320" s="49" t="s">
        <v>898</v>
      </c>
      <c r="N320" s="65"/>
    </row>
    <row r="321" spans="1:14" s="9" customFormat="1" ht="30">
      <c r="A321" s="51">
        <f t="shared" si="9"/>
        <v>313</v>
      </c>
      <c r="B321" s="46" t="s">
        <v>891</v>
      </c>
      <c r="C321" s="57" t="s">
        <v>899</v>
      </c>
      <c r="D321" s="49" t="s">
        <v>900</v>
      </c>
      <c r="E321" s="50" t="s">
        <v>28</v>
      </c>
      <c r="F321" s="46" t="s">
        <v>703</v>
      </c>
      <c r="G321" s="46" t="s">
        <v>43</v>
      </c>
      <c r="H321" s="46">
        <v>39</v>
      </c>
      <c r="I321" s="47">
        <v>553.07000000000005</v>
      </c>
      <c r="J321" s="47">
        <v>553.07000000000005</v>
      </c>
      <c r="K321" s="48">
        <v>2.85</v>
      </c>
      <c r="L321" s="48">
        <f t="shared" si="8"/>
        <v>1576.2495000000001</v>
      </c>
      <c r="M321" s="49" t="s">
        <v>704</v>
      </c>
      <c r="N321" s="65"/>
    </row>
    <row r="322" spans="1:14" s="9" customFormat="1" ht="15">
      <c r="A322" s="51">
        <f t="shared" si="9"/>
        <v>314</v>
      </c>
      <c r="B322" s="46" t="s">
        <v>891</v>
      </c>
      <c r="C322" s="57" t="s">
        <v>901</v>
      </c>
      <c r="D322" s="49" t="s">
        <v>902</v>
      </c>
      <c r="E322" s="50" t="s">
        <v>28</v>
      </c>
      <c r="F322" s="46" t="s">
        <v>65</v>
      </c>
      <c r="G322" s="46" t="s">
        <v>66</v>
      </c>
      <c r="H322" s="46">
        <v>10</v>
      </c>
      <c r="I322" s="47">
        <v>98.28</v>
      </c>
      <c r="J322" s="47">
        <v>100</v>
      </c>
      <c r="K322" s="48">
        <v>2.85</v>
      </c>
      <c r="L322" s="48">
        <f t="shared" si="8"/>
        <v>285</v>
      </c>
      <c r="M322" s="49" t="s">
        <v>225</v>
      </c>
      <c r="N322" s="65"/>
    </row>
    <row r="323" spans="1:14" s="9" customFormat="1" ht="15">
      <c r="A323" s="51">
        <f t="shared" si="9"/>
        <v>315</v>
      </c>
      <c r="B323" s="46" t="s">
        <v>891</v>
      </c>
      <c r="C323" s="57" t="s">
        <v>903</v>
      </c>
      <c r="D323" s="49" t="s">
        <v>904</v>
      </c>
      <c r="E323" s="50" t="s">
        <v>28</v>
      </c>
      <c r="F323" s="46" t="s">
        <v>150</v>
      </c>
      <c r="G323" s="46" t="s">
        <v>147</v>
      </c>
      <c r="H323" s="46">
        <v>38</v>
      </c>
      <c r="I323" s="47">
        <v>298.64999999999998</v>
      </c>
      <c r="J323" s="47">
        <v>298.64999999999998</v>
      </c>
      <c r="K323" s="48">
        <v>3.35</v>
      </c>
      <c r="L323" s="48">
        <f t="shared" si="8"/>
        <v>1000.4775</v>
      </c>
      <c r="M323" s="50" t="s">
        <v>151</v>
      </c>
      <c r="N323" s="65"/>
    </row>
    <row r="324" spans="1:14" s="9" customFormat="1" ht="30">
      <c r="A324" s="51">
        <f t="shared" si="9"/>
        <v>316</v>
      </c>
      <c r="B324" s="46" t="s">
        <v>891</v>
      </c>
      <c r="C324" s="57" t="s">
        <v>905</v>
      </c>
      <c r="D324" s="49" t="s">
        <v>906</v>
      </c>
      <c r="E324" s="50" t="s">
        <v>28</v>
      </c>
      <c r="F324" s="61" t="s">
        <v>907</v>
      </c>
      <c r="G324" s="46" t="s">
        <v>43</v>
      </c>
      <c r="H324" s="46">
        <v>45</v>
      </c>
      <c r="I324" s="47">
        <v>1229.25</v>
      </c>
      <c r="J324" s="47">
        <v>1229.25</v>
      </c>
      <c r="K324" s="48">
        <v>2.85</v>
      </c>
      <c r="L324" s="48">
        <f t="shared" si="8"/>
        <v>3503.3625000000002</v>
      </c>
      <c r="M324" s="49" t="s">
        <v>908</v>
      </c>
      <c r="N324" s="65"/>
    </row>
    <row r="325" spans="1:14" s="9" customFormat="1" ht="15">
      <c r="A325" s="51">
        <f t="shared" si="9"/>
        <v>317</v>
      </c>
      <c r="B325" s="46" t="s">
        <v>891</v>
      </c>
      <c r="C325" s="57" t="s">
        <v>909</v>
      </c>
      <c r="D325" s="49" t="s">
        <v>910</v>
      </c>
      <c r="E325" s="50" t="s">
        <v>28</v>
      </c>
      <c r="F325" s="46" t="s">
        <v>911</v>
      </c>
      <c r="G325" s="46" t="s">
        <v>43</v>
      </c>
      <c r="H325" s="46">
        <v>10</v>
      </c>
      <c r="I325" s="47">
        <v>206.88200000000001</v>
      </c>
      <c r="J325" s="47">
        <v>206.88200000000001</v>
      </c>
      <c r="K325" s="48">
        <v>2.85</v>
      </c>
      <c r="L325" s="48">
        <f t="shared" si="8"/>
        <v>589.61369999999999</v>
      </c>
      <c r="M325" s="50" t="s">
        <v>912</v>
      </c>
      <c r="N325" s="65"/>
    </row>
    <row r="326" spans="1:14" s="9" customFormat="1" ht="15">
      <c r="A326" s="51">
        <f t="shared" si="9"/>
        <v>318</v>
      </c>
      <c r="B326" s="46" t="s">
        <v>891</v>
      </c>
      <c r="C326" s="57" t="s">
        <v>913</v>
      </c>
      <c r="D326" s="49" t="s">
        <v>914</v>
      </c>
      <c r="E326" s="50" t="s">
        <v>28</v>
      </c>
      <c r="F326" s="46" t="s">
        <v>80</v>
      </c>
      <c r="G326" s="46" t="s">
        <v>81</v>
      </c>
      <c r="H326" s="46">
        <v>8</v>
      </c>
      <c r="I326" s="47">
        <v>37</v>
      </c>
      <c r="J326" s="47">
        <v>100</v>
      </c>
      <c r="K326" s="48">
        <v>2.85</v>
      </c>
      <c r="L326" s="48">
        <f t="shared" si="8"/>
        <v>285</v>
      </c>
      <c r="M326" s="49" t="s">
        <v>82</v>
      </c>
      <c r="N326" s="65"/>
    </row>
    <row r="327" spans="1:14" s="9" customFormat="1" ht="15">
      <c r="A327" s="51">
        <f t="shared" si="9"/>
        <v>319</v>
      </c>
      <c r="B327" s="46" t="s">
        <v>891</v>
      </c>
      <c r="C327" s="57" t="s">
        <v>915</v>
      </c>
      <c r="D327" s="49" t="s">
        <v>916</v>
      </c>
      <c r="E327" s="50" t="s">
        <v>28</v>
      </c>
      <c r="F327" s="46" t="s">
        <v>160</v>
      </c>
      <c r="G327" s="46" t="s">
        <v>104</v>
      </c>
      <c r="H327" s="46">
        <v>11</v>
      </c>
      <c r="I327" s="47">
        <v>250</v>
      </c>
      <c r="J327" s="47">
        <v>250</v>
      </c>
      <c r="K327" s="48">
        <v>2.85</v>
      </c>
      <c r="L327" s="48">
        <f t="shared" si="8"/>
        <v>712.5</v>
      </c>
      <c r="M327" s="49" t="s">
        <v>620</v>
      </c>
      <c r="N327" s="65"/>
    </row>
    <row r="328" spans="1:14" s="9" customFormat="1" ht="30">
      <c r="A328" s="51">
        <f t="shared" si="9"/>
        <v>320</v>
      </c>
      <c r="B328" s="46" t="s">
        <v>891</v>
      </c>
      <c r="C328" s="57" t="s">
        <v>917</v>
      </c>
      <c r="D328" s="49" t="s">
        <v>918</v>
      </c>
      <c r="E328" s="50" t="s">
        <v>28</v>
      </c>
      <c r="F328" s="61" t="s">
        <v>90</v>
      </c>
      <c r="G328" s="46" t="s">
        <v>90</v>
      </c>
      <c r="H328" s="46">
        <v>16</v>
      </c>
      <c r="I328" s="47">
        <v>28</v>
      </c>
      <c r="J328" s="47">
        <v>100</v>
      </c>
      <c r="K328" s="48">
        <v>1</v>
      </c>
      <c r="L328" s="48">
        <f t="shared" si="8"/>
        <v>100</v>
      </c>
      <c r="M328" s="49" t="s">
        <v>667</v>
      </c>
      <c r="N328" s="65"/>
    </row>
    <row r="329" spans="1:14" s="9" customFormat="1" ht="15">
      <c r="A329" s="51">
        <f t="shared" si="9"/>
        <v>321</v>
      </c>
      <c r="B329" s="46" t="s">
        <v>891</v>
      </c>
      <c r="C329" s="57" t="s">
        <v>919</v>
      </c>
      <c r="D329" s="49" t="s">
        <v>920</v>
      </c>
      <c r="E329" s="50" t="s">
        <v>28</v>
      </c>
      <c r="F329" s="46" t="s">
        <v>237</v>
      </c>
      <c r="G329" s="46" t="s">
        <v>57</v>
      </c>
      <c r="H329" s="46">
        <v>29</v>
      </c>
      <c r="I329" s="47">
        <v>683.64</v>
      </c>
      <c r="J329" s="47">
        <v>683.64</v>
      </c>
      <c r="K329" s="48">
        <v>2.85</v>
      </c>
      <c r="L329" s="48">
        <f t="shared" ref="L329:L341" si="10">J329*K329</f>
        <v>1948.374</v>
      </c>
      <c r="M329" s="50" t="s">
        <v>238</v>
      </c>
      <c r="N329" s="65"/>
    </row>
    <row r="330" spans="1:14" s="9" customFormat="1" ht="60.75" customHeight="1">
      <c r="A330" s="51">
        <f t="shared" si="9"/>
        <v>322</v>
      </c>
      <c r="B330" s="46" t="s">
        <v>891</v>
      </c>
      <c r="C330" s="57" t="s">
        <v>921</v>
      </c>
      <c r="D330" s="50" t="s">
        <v>972</v>
      </c>
      <c r="E330" s="50" t="s">
        <v>28</v>
      </c>
      <c r="F330" s="46" t="s">
        <v>241</v>
      </c>
      <c r="G330" s="46" t="s">
        <v>57</v>
      </c>
      <c r="H330" s="46">
        <v>78</v>
      </c>
      <c r="I330" s="47">
        <v>1707.17</v>
      </c>
      <c r="J330" s="47">
        <v>1707.17</v>
      </c>
      <c r="K330" s="48">
        <v>2.85</v>
      </c>
      <c r="L330" s="48">
        <f t="shared" si="10"/>
        <v>4865.4345000000003</v>
      </c>
      <c r="M330" s="49" t="s">
        <v>242</v>
      </c>
      <c r="N330" s="65"/>
    </row>
    <row r="331" spans="1:14" s="9" customFormat="1" ht="15">
      <c r="A331" s="51">
        <f t="shared" ref="A331:A341" si="11">A330+1</f>
        <v>323</v>
      </c>
      <c r="B331" s="46" t="s">
        <v>891</v>
      </c>
      <c r="C331" s="57" t="s">
        <v>922</v>
      </c>
      <c r="D331" s="49" t="s">
        <v>923</v>
      </c>
      <c r="E331" s="50" t="s">
        <v>28</v>
      </c>
      <c r="F331" s="46" t="s">
        <v>299</v>
      </c>
      <c r="G331" s="46" t="s">
        <v>246</v>
      </c>
      <c r="H331" s="46">
        <v>8</v>
      </c>
      <c r="I331" s="47">
        <v>174.59</v>
      </c>
      <c r="J331" s="47">
        <v>174.59</v>
      </c>
      <c r="K331" s="48">
        <v>2.85</v>
      </c>
      <c r="L331" s="48">
        <f t="shared" si="10"/>
        <v>497.58150000000001</v>
      </c>
      <c r="M331" s="49" t="s">
        <v>300</v>
      </c>
      <c r="N331" s="65"/>
    </row>
    <row r="332" spans="1:14" s="9" customFormat="1" ht="15">
      <c r="A332" s="51">
        <f t="shared" si="11"/>
        <v>324</v>
      </c>
      <c r="B332" s="46" t="s">
        <v>924</v>
      </c>
      <c r="C332" s="57" t="s">
        <v>925</v>
      </c>
      <c r="D332" s="49" t="s">
        <v>926</v>
      </c>
      <c r="E332" s="50" t="s">
        <v>28</v>
      </c>
      <c r="F332" s="46" t="s">
        <v>211</v>
      </c>
      <c r="G332" s="46" t="s">
        <v>212</v>
      </c>
      <c r="H332" s="46">
        <v>5</v>
      </c>
      <c r="I332" s="47">
        <v>38.159999999999997</v>
      </c>
      <c r="J332" s="47">
        <v>100</v>
      </c>
      <c r="K332" s="48">
        <v>3.35</v>
      </c>
      <c r="L332" s="48">
        <f t="shared" si="10"/>
        <v>335</v>
      </c>
      <c r="M332" s="49" t="s">
        <v>213</v>
      </c>
      <c r="N332" s="65"/>
    </row>
    <row r="333" spans="1:14" s="9" customFormat="1" ht="15">
      <c r="A333" s="51">
        <f t="shared" si="11"/>
        <v>325</v>
      </c>
      <c r="B333" s="46" t="s">
        <v>924</v>
      </c>
      <c r="C333" s="57" t="s">
        <v>927</v>
      </c>
      <c r="D333" s="49" t="s">
        <v>928</v>
      </c>
      <c r="E333" s="50" t="s">
        <v>28</v>
      </c>
      <c r="F333" s="46" t="s">
        <v>29</v>
      </c>
      <c r="G333" s="46" t="s">
        <v>30</v>
      </c>
      <c r="H333" s="46">
        <v>61</v>
      </c>
      <c r="I333" s="47">
        <v>707.4</v>
      </c>
      <c r="J333" s="47">
        <v>707.4</v>
      </c>
      <c r="K333" s="48">
        <v>3.35</v>
      </c>
      <c r="L333" s="48">
        <f t="shared" si="10"/>
        <v>2369.79</v>
      </c>
      <c r="M333" s="49" t="s">
        <v>929</v>
      </c>
      <c r="N333" s="65"/>
    </row>
    <row r="334" spans="1:14" s="9" customFormat="1" ht="15">
      <c r="A334" s="51">
        <f t="shared" si="11"/>
        <v>326</v>
      </c>
      <c r="B334" s="46" t="s">
        <v>924</v>
      </c>
      <c r="C334" s="57" t="s">
        <v>930</v>
      </c>
      <c r="D334" s="49" t="s">
        <v>931</v>
      </c>
      <c r="E334" s="50" t="s">
        <v>28</v>
      </c>
      <c r="F334" s="61" t="s">
        <v>804</v>
      </c>
      <c r="G334" s="46" t="s">
        <v>154</v>
      </c>
      <c r="H334" s="46">
        <v>42</v>
      </c>
      <c r="I334" s="47">
        <v>504</v>
      </c>
      <c r="J334" s="47">
        <v>504</v>
      </c>
      <c r="K334" s="48">
        <v>3.35</v>
      </c>
      <c r="L334" s="48">
        <f t="shared" si="10"/>
        <v>1688.4</v>
      </c>
      <c r="M334" s="49" t="s">
        <v>805</v>
      </c>
      <c r="N334" s="65"/>
    </row>
    <row r="335" spans="1:14" s="9" customFormat="1" ht="15">
      <c r="A335" s="51">
        <f t="shared" si="11"/>
        <v>327</v>
      </c>
      <c r="B335" s="46" t="s">
        <v>924</v>
      </c>
      <c r="C335" s="57" t="s">
        <v>932</v>
      </c>
      <c r="D335" s="49" t="s">
        <v>933</v>
      </c>
      <c r="E335" s="50" t="s">
        <v>28</v>
      </c>
      <c r="F335" s="46" t="s">
        <v>57</v>
      </c>
      <c r="G335" s="46" t="s">
        <v>57</v>
      </c>
      <c r="H335" s="46">
        <v>3</v>
      </c>
      <c r="I335" s="47">
        <v>48.9</v>
      </c>
      <c r="J335" s="47">
        <v>100</v>
      </c>
      <c r="K335" s="48">
        <v>2.85</v>
      </c>
      <c r="L335" s="48">
        <f t="shared" si="10"/>
        <v>285</v>
      </c>
      <c r="M335" s="49" t="s">
        <v>290</v>
      </c>
      <c r="N335" s="65"/>
    </row>
    <row r="336" spans="1:14" s="9" customFormat="1" ht="15">
      <c r="A336" s="51">
        <f t="shared" si="11"/>
        <v>328</v>
      </c>
      <c r="B336" s="46" t="s">
        <v>924</v>
      </c>
      <c r="C336" s="57" t="s">
        <v>934</v>
      </c>
      <c r="D336" s="49" t="s">
        <v>935</v>
      </c>
      <c r="E336" s="50" t="s">
        <v>28</v>
      </c>
      <c r="F336" s="46" t="s">
        <v>493</v>
      </c>
      <c r="G336" s="46" t="s">
        <v>246</v>
      </c>
      <c r="H336" s="46">
        <v>19</v>
      </c>
      <c r="I336" s="47">
        <v>157.68</v>
      </c>
      <c r="J336" s="47">
        <v>157.68</v>
      </c>
      <c r="K336" s="48">
        <v>2.85</v>
      </c>
      <c r="L336" s="48">
        <f t="shared" si="10"/>
        <v>449.38800000000003</v>
      </c>
      <c r="M336" s="49" t="s">
        <v>936</v>
      </c>
      <c r="N336" s="65"/>
    </row>
    <row r="337" spans="1:14" s="9" customFormat="1" ht="15">
      <c r="A337" s="51">
        <f t="shared" si="11"/>
        <v>329</v>
      </c>
      <c r="B337" s="46" t="s">
        <v>924</v>
      </c>
      <c r="C337" s="57" t="s">
        <v>937</v>
      </c>
      <c r="D337" s="49" t="s">
        <v>938</v>
      </c>
      <c r="E337" s="50" t="s">
        <v>28</v>
      </c>
      <c r="F337" s="46" t="s">
        <v>939</v>
      </c>
      <c r="G337" s="46" t="s">
        <v>57</v>
      </c>
      <c r="H337" s="46">
        <v>69</v>
      </c>
      <c r="I337" s="47">
        <v>1406.71</v>
      </c>
      <c r="J337" s="47">
        <v>1406.71</v>
      </c>
      <c r="K337" s="48">
        <v>2.85</v>
      </c>
      <c r="L337" s="48">
        <f t="shared" si="10"/>
        <v>4009.1235000000001</v>
      </c>
      <c r="M337" s="49" t="s">
        <v>940</v>
      </c>
      <c r="N337" s="65"/>
    </row>
    <row r="338" spans="1:14" s="9" customFormat="1" ht="15">
      <c r="A338" s="51">
        <f t="shared" si="11"/>
        <v>330</v>
      </c>
      <c r="B338" s="46" t="s">
        <v>924</v>
      </c>
      <c r="C338" s="57" t="s">
        <v>941</v>
      </c>
      <c r="D338" s="49" t="s">
        <v>942</v>
      </c>
      <c r="E338" s="50" t="s">
        <v>28</v>
      </c>
      <c r="F338" s="46" t="s">
        <v>360</v>
      </c>
      <c r="G338" s="46" t="s">
        <v>246</v>
      </c>
      <c r="H338" s="46">
        <v>15</v>
      </c>
      <c r="I338" s="47">
        <v>339.85</v>
      </c>
      <c r="J338" s="47">
        <v>339.85</v>
      </c>
      <c r="K338" s="48">
        <v>2.85</v>
      </c>
      <c r="L338" s="48">
        <f t="shared" si="10"/>
        <v>968.5725000000001</v>
      </c>
      <c r="M338" s="49" t="s">
        <v>646</v>
      </c>
      <c r="N338" s="65"/>
    </row>
    <row r="339" spans="1:14" s="9" customFormat="1" ht="15">
      <c r="A339" s="51">
        <f t="shared" si="11"/>
        <v>331</v>
      </c>
      <c r="B339" s="46" t="s">
        <v>924</v>
      </c>
      <c r="C339" s="57" t="s">
        <v>943</v>
      </c>
      <c r="D339" s="44">
        <v>590841</v>
      </c>
      <c r="E339" s="50" t="s">
        <v>28</v>
      </c>
      <c r="F339" s="46" t="s">
        <v>360</v>
      </c>
      <c r="G339" s="46" t="s">
        <v>246</v>
      </c>
      <c r="H339" s="46">
        <v>60</v>
      </c>
      <c r="I339" s="47">
        <v>1322.5</v>
      </c>
      <c r="J339" s="47">
        <v>1322.5</v>
      </c>
      <c r="K339" s="48">
        <v>2.85</v>
      </c>
      <c r="L339" s="48">
        <f t="shared" si="10"/>
        <v>3769.125</v>
      </c>
      <c r="M339" s="50" t="s">
        <v>361</v>
      </c>
      <c r="N339" s="65"/>
    </row>
    <row r="340" spans="1:14" s="9" customFormat="1" ht="30">
      <c r="A340" s="51">
        <f t="shared" si="11"/>
        <v>332</v>
      </c>
      <c r="B340" s="46" t="s">
        <v>924</v>
      </c>
      <c r="C340" s="57" t="s">
        <v>944</v>
      </c>
      <c r="D340" s="50" t="s">
        <v>945</v>
      </c>
      <c r="E340" s="50" t="s">
        <v>28</v>
      </c>
      <c r="F340" s="46" t="s">
        <v>53</v>
      </c>
      <c r="G340" s="46" t="s">
        <v>53</v>
      </c>
      <c r="H340" s="46">
        <v>123</v>
      </c>
      <c r="I340" s="47">
        <v>2876.9059999999995</v>
      </c>
      <c r="J340" s="47">
        <v>2876.9059999999995</v>
      </c>
      <c r="K340" s="48">
        <v>2.85</v>
      </c>
      <c r="L340" s="48">
        <f t="shared" si="10"/>
        <v>8199.1820999999982</v>
      </c>
      <c r="M340" s="49" t="s">
        <v>676</v>
      </c>
      <c r="N340" s="65"/>
    </row>
    <row r="341" spans="1:14" s="9" customFormat="1" ht="15.75" thickBot="1">
      <c r="A341" s="71">
        <f t="shared" si="11"/>
        <v>333</v>
      </c>
      <c r="B341" s="72" t="s">
        <v>924</v>
      </c>
      <c r="C341" s="73" t="s">
        <v>946</v>
      </c>
      <c r="D341" s="74" t="s">
        <v>947</v>
      </c>
      <c r="E341" s="75" t="s">
        <v>28</v>
      </c>
      <c r="F341" s="72" t="s">
        <v>948</v>
      </c>
      <c r="G341" s="72" t="s">
        <v>104</v>
      </c>
      <c r="H341" s="72">
        <v>50</v>
      </c>
      <c r="I341" s="76">
        <v>2002.5</v>
      </c>
      <c r="J341" s="76">
        <v>2002.5</v>
      </c>
      <c r="K341" s="77">
        <v>2.85</v>
      </c>
      <c r="L341" s="77">
        <f t="shared" si="10"/>
        <v>5707.125</v>
      </c>
      <c r="M341" s="74" t="s">
        <v>949</v>
      </c>
      <c r="N341" s="78"/>
    </row>
    <row r="342" spans="1:14" s="9" customFormat="1" ht="15.75" thickBot="1">
      <c r="A342" s="95" t="s">
        <v>950</v>
      </c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79">
        <f>ROUND(SUM(L9:L341),0)</f>
        <v>966471</v>
      </c>
      <c r="M342" s="91"/>
      <c r="N342" s="90"/>
    </row>
    <row r="343" spans="1:14" s="45" customFormat="1" thickBot="1">
      <c r="A343" s="67"/>
      <c r="B343" s="67"/>
      <c r="C343" s="68"/>
      <c r="D343" s="69"/>
      <c r="E343" s="69"/>
      <c r="F343" s="67"/>
      <c r="G343" s="67"/>
      <c r="H343" s="80">
        <f>SUM(H9:H341)</f>
        <v>15117</v>
      </c>
      <c r="I343" s="81">
        <f t="shared" ref="I343:J343" si="12">SUM(I9:I341)</f>
        <v>323164.45199999999</v>
      </c>
      <c r="J343" s="82">
        <f t="shared" si="12"/>
        <v>325941.48400000005</v>
      </c>
      <c r="K343" s="70"/>
      <c r="L343" s="70"/>
      <c r="M343" s="69"/>
      <c r="N343" s="70"/>
    </row>
    <row r="344" spans="1:14" s="9" customFormat="1" ht="16.5" thickBot="1">
      <c r="A344" s="92" t="s">
        <v>19</v>
      </c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4"/>
      <c r="N344" s="25"/>
    </row>
    <row r="345" spans="1:14" s="9" customFormat="1" ht="15.7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3"/>
      <c r="N345" s="25"/>
    </row>
    <row r="346" spans="1:14" s="4" customFormat="1" ht="15">
      <c r="B346" s="6"/>
      <c r="C346" s="31"/>
      <c r="D346" s="22"/>
      <c r="E346" s="5"/>
      <c r="F346" s="7"/>
      <c r="G346" s="11"/>
      <c r="H346" s="8"/>
      <c r="I346" s="8"/>
      <c r="J346" s="8"/>
      <c r="K346" s="41"/>
      <c r="L346" s="58"/>
    </row>
    <row r="347" spans="1:14" ht="15.75">
      <c r="A347" s="30" t="s">
        <v>3</v>
      </c>
      <c r="K347" s="39"/>
      <c r="L347" s="40"/>
    </row>
    <row r="348" spans="1:14" ht="15.75">
      <c r="A348" s="30"/>
      <c r="K348" s="39"/>
      <c r="L348" s="40"/>
    </row>
    <row r="349" spans="1:14" ht="15.75">
      <c r="A349" s="30"/>
      <c r="K349" s="39"/>
      <c r="L349" s="40"/>
    </row>
    <row r="350" spans="1:14" ht="15.75">
      <c r="A350" s="30" t="s">
        <v>14</v>
      </c>
    </row>
    <row r="351" spans="1:14" ht="15.75">
      <c r="A351" s="38"/>
    </row>
  </sheetData>
  <sortState ref="B9:M342">
    <sortCondition ref="B9:B342"/>
    <sortCondition ref="C9:C342"/>
  </sortState>
  <mergeCells count="2">
    <mergeCell ref="A344:L344"/>
    <mergeCell ref="A342:K342"/>
  </mergeCells>
  <conditionalFormatting sqref="C343">
    <cfRule type="duplicateValues" dxfId="5" priority="3"/>
  </conditionalFormatting>
  <conditionalFormatting sqref="C9:C341">
    <cfRule type="duplicateValues" dxfId="4" priority="2"/>
  </conditionalFormatting>
  <conditionalFormatting sqref="C9:C343">
    <cfRule type="duplicateValues" dxfId="3" priority="14"/>
  </conditionalFormatting>
  <conditionalFormatting sqref="C8">
    <cfRule type="duplicateValues" dxfId="2" priority="15"/>
    <cfRule type="duplicateValues" dxfId="1" priority="16"/>
    <cfRule type="duplicateValues" dxfId="0" priority="17"/>
  </conditionalFormatting>
  <printOptions horizontalCentered="1"/>
  <pageMargins left="0.23622047244094491" right="0.15748031496062992" top="1.26" bottom="0.6692913385826772" header="0.19685039370078741" footer="0.35433070866141736"/>
  <pageSetup paperSize="9" scale="87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N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2026-03-06T14:21:18Z</cp:lastPrinted>
  <dcterms:created xsi:type="dcterms:W3CDTF">2010-04-08T11:28:01Z</dcterms:created>
  <dcterms:modified xsi:type="dcterms:W3CDTF">2026-03-06T15:17:08Z</dcterms:modified>
</cp:coreProperties>
</file>