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H5"/>
  <c r="K5" s="1"/>
  <c r="H6"/>
  <c r="K6" s="1"/>
  <c r="H7"/>
  <c r="K7" s="1"/>
  <c r="H8"/>
  <c r="K8" s="1"/>
  <c r="H9"/>
  <c r="K9" s="1"/>
  <c r="H10"/>
  <c r="K10" s="1"/>
  <c r="H11"/>
  <c r="K11" s="1"/>
  <c r="H4"/>
  <c r="K4" s="1"/>
  <c r="G15"/>
</calcChain>
</file>

<file path=xl/sharedStrings.xml><?xml version="1.0" encoding="utf-8"?>
<sst xmlns="http://schemas.openxmlformats.org/spreadsheetml/2006/main" count="57" uniqueCount="47">
  <si>
    <t>01/11/2025</t>
  </si>
  <si>
    <t>600</t>
  </si>
  <si>
    <t>03/11/2025</t>
  </si>
  <si>
    <t>315</t>
  </si>
  <si>
    <t>04/11/2025</t>
  </si>
  <si>
    <t>605</t>
  </si>
  <si>
    <t>309</t>
  </si>
  <si>
    <t>11/11/2025</t>
  </si>
  <si>
    <t>618</t>
  </si>
  <si>
    <t>18/11/2025</t>
  </si>
  <si>
    <t>638</t>
  </si>
  <si>
    <t>26/11/2025</t>
  </si>
  <si>
    <t>654</t>
  </si>
  <si>
    <t>28/11/2025</t>
  </si>
  <si>
    <t>350</t>
  </si>
  <si>
    <t>DO/11427</t>
  </si>
  <si>
    <t>DO/11565</t>
  </si>
  <si>
    <t>DO/11658</t>
  </si>
  <si>
    <t>DO/11664</t>
  </si>
  <si>
    <t>DO/11922</t>
  </si>
  <si>
    <t>DO/12270</t>
  </si>
  <si>
    <t>DO/12625</t>
  </si>
  <si>
    <t>DO/12743</t>
  </si>
  <si>
    <t>SL</t>
  </si>
  <si>
    <t>DATE</t>
  </si>
  <si>
    <t>LR NO</t>
  </si>
  <si>
    <t>NIMAPARA</t>
  </si>
  <si>
    <t>MAHANGA</t>
  </si>
  <si>
    <t>PURI</t>
  </si>
  <si>
    <t>BANAMALIPUR</t>
  </si>
  <si>
    <t>BHUBAN</t>
  </si>
  <si>
    <t>CTC</t>
  </si>
  <si>
    <t>INV NO</t>
  </si>
  <si>
    <t>FROM</t>
  </si>
  <si>
    <t>TO</t>
  </si>
  <si>
    <t>CASE</t>
  </si>
  <si>
    <t>RATE</t>
  </si>
  <si>
    <t>HML</t>
  </si>
  <si>
    <t>LR.CH.</t>
  </si>
  <si>
    <t>AMOUNT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</si>
  <si>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</si>
  <si>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</si>
  <si>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</si>
  <si>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</si>
  <si>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ANANDPUR</t>
  </si>
  <si>
    <t>Bill Date: 30/11/2025
Bill NO : 21429
Total Amount: 3542.00</t>
  </si>
  <si>
    <t>(RUPEES THREE THOUSAND FIVE HUNDRED FOURTY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</si>
</sst>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47662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  <row r="108">
          <cell r="C108" t="str">
            <v>NIALI</v>
          </cell>
          <cell r="D10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81.75" customHeight="1">
      <c r="A1" s="16"/>
      <c r="B1" s="17"/>
      <c r="C1" s="17"/>
      <c r="D1" s="17"/>
      <c r="E1" s="17"/>
      <c r="F1" s="17"/>
      <c r="G1" s="18"/>
      <c r="H1" s="19" t="s">
        <v>40</v>
      </c>
      <c r="I1" s="20"/>
      <c r="J1" s="20"/>
      <c r="K1" s="20"/>
    </row>
    <row r="2" spans="1:11" s="1" customFormat="1" ht="72.75" customHeight="1">
      <c r="A2" s="21" t="s">
        <v>41</v>
      </c>
      <c r="B2" s="22"/>
      <c r="C2" s="22"/>
      <c r="D2" s="22"/>
      <c r="E2" s="22"/>
      <c r="F2" s="22"/>
      <c r="G2" s="23"/>
      <c r="H2" s="19" t="s">
        <v>45</v>
      </c>
      <c r="I2" s="20"/>
      <c r="J2" s="20"/>
      <c r="K2" s="20"/>
    </row>
    <row r="3" spans="1:11" s="6" customFormat="1">
      <c r="A3" s="5" t="s">
        <v>23</v>
      </c>
      <c r="B3" s="5" t="s">
        <v>24</v>
      </c>
      <c r="C3" s="5" t="s">
        <v>25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</row>
    <row r="4" spans="1:11">
      <c r="A4" s="3">
        <v>1</v>
      </c>
      <c r="B4" s="3" t="s">
        <v>0</v>
      </c>
      <c r="C4" s="3" t="s">
        <v>15</v>
      </c>
      <c r="D4" s="3" t="s">
        <v>1</v>
      </c>
      <c r="E4" s="4" t="s">
        <v>31</v>
      </c>
      <c r="F4" s="3" t="s">
        <v>26</v>
      </c>
      <c r="G4" s="3">
        <v>10</v>
      </c>
      <c r="H4" s="9">
        <f>VLOOKUP(F4,'[1]VIJAY COMMERCIAL'!$C$3:$D$108,2,FALSE)</f>
        <v>65</v>
      </c>
      <c r="I4" s="9">
        <v>10</v>
      </c>
      <c r="J4" s="9">
        <v>30</v>
      </c>
      <c r="K4" s="9">
        <f>G4*H4+I4+J4</f>
        <v>690</v>
      </c>
    </row>
    <row r="5" spans="1:11">
      <c r="A5" s="3">
        <v>2</v>
      </c>
      <c r="B5" s="3" t="s">
        <v>2</v>
      </c>
      <c r="C5" s="3" t="s">
        <v>16</v>
      </c>
      <c r="D5" s="3" t="s">
        <v>3</v>
      </c>
      <c r="E5" s="4" t="s">
        <v>31</v>
      </c>
      <c r="F5" s="3" t="s">
        <v>27</v>
      </c>
      <c r="G5" s="3">
        <v>1</v>
      </c>
      <c r="H5" s="9">
        <f>VLOOKUP(F5,'[1]VIJAY COMMERCIAL'!$C$3:$D$108,2,FALSE)</f>
        <v>72</v>
      </c>
      <c r="I5" s="9">
        <v>1</v>
      </c>
      <c r="J5" s="9">
        <v>30</v>
      </c>
      <c r="K5" s="9">
        <f t="shared" ref="K5:K11" si="0">G5*H5+I5+J5</f>
        <v>103</v>
      </c>
    </row>
    <row r="6" spans="1:11">
      <c r="A6" s="3">
        <v>3</v>
      </c>
      <c r="B6" s="3" t="s">
        <v>2</v>
      </c>
      <c r="C6" s="3" t="s">
        <v>18</v>
      </c>
      <c r="D6" s="3" t="s">
        <v>6</v>
      </c>
      <c r="E6" s="4" t="s">
        <v>31</v>
      </c>
      <c r="F6" s="3" t="s">
        <v>28</v>
      </c>
      <c r="G6" s="3">
        <v>3</v>
      </c>
      <c r="H6" s="9">
        <f>VLOOKUP(F6,'[1]VIJAY COMMERCIAL'!$C$3:$D$108,2,FALSE)</f>
        <v>65</v>
      </c>
      <c r="I6" s="9">
        <v>3</v>
      </c>
      <c r="J6" s="9">
        <v>30</v>
      </c>
      <c r="K6" s="9">
        <f t="shared" si="0"/>
        <v>228</v>
      </c>
    </row>
    <row r="7" spans="1:11">
      <c r="A7" s="3">
        <v>4</v>
      </c>
      <c r="B7" s="3" t="s">
        <v>4</v>
      </c>
      <c r="C7" s="3" t="s">
        <v>17</v>
      </c>
      <c r="D7" s="3" t="s">
        <v>5</v>
      </c>
      <c r="E7" s="4" t="s">
        <v>31</v>
      </c>
      <c r="F7" s="3" t="s">
        <v>29</v>
      </c>
      <c r="G7" s="3">
        <v>10</v>
      </c>
      <c r="H7" s="9">
        <f>VLOOKUP(F7,'[1]VIJAY COMMERCIAL'!$C$3:$D$108,2,FALSE)</f>
        <v>66</v>
      </c>
      <c r="I7" s="9">
        <v>10</v>
      </c>
      <c r="J7" s="9">
        <v>30</v>
      </c>
      <c r="K7" s="9">
        <f t="shared" si="0"/>
        <v>700</v>
      </c>
    </row>
    <row r="8" spans="1:11">
      <c r="A8" s="3">
        <v>5</v>
      </c>
      <c r="B8" s="3" t="s">
        <v>7</v>
      </c>
      <c r="C8" s="3" t="s">
        <v>19</v>
      </c>
      <c r="D8" s="3" t="s">
        <v>8</v>
      </c>
      <c r="E8" s="4" t="s">
        <v>31</v>
      </c>
      <c r="F8" s="3" t="s">
        <v>27</v>
      </c>
      <c r="G8" s="3">
        <v>2</v>
      </c>
      <c r="H8" s="9">
        <f>VLOOKUP(F8,'[1]VIJAY COMMERCIAL'!$C$3:$D$108,2,FALSE)</f>
        <v>72</v>
      </c>
      <c r="I8" s="9">
        <v>2</v>
      </c>
      <c r="J8" s="9">
        <v>30</v>
      </c>
      <c r="K8" s="9">
        <f t="shared" si="0"/>
        <v>176</v>
      </c>
    </row>
    <row r="9" spans="1:11">
      <c r="A9" s="3">
        <v>6</v>
      </c>
      <c r="B9" s="3" t="s">
        <v>9</v>
      </c>
      <c r="C9" s="3" t="s">
        <v>20</v>
      </c>
      <c r="D9" s="3" t="s">
        <v>10</v>
      </c>
      <c r="E9" s="4" t="s">
        <v>31</v>
      </c>
      <c r="F9" s="4" t="s">
        <v>44</v>
      </c>
      <c r="G9" s="3">
        <v>10</v>
      </c>
      <c r="H9" s="9">
        <f>VLOOKUP(F9,'[1]VIJAY COMMERCIAL'!$C$3:$D$108,2,FALSE)</f>
        <v>77</v>
      </c>
      <c r="I9" s="9">
        <v>10</v>
      </c>
      <c r="J9" s="9">
        <v>30</v>
      </c>
      <c r="K9" s="9">
        <f t="shared" si="0"/>
        <v>810</v>
      </c>
    </row>
    <row r="10" spans="1:11">
      <c r="A10" s="3">
        <v>7</v>
      </c>
      <c r="B10" s="3" t="s">
        <v>11</v>
      </c>
      <c r="C10" s="3" t="s">
        <v>21</v>
      </c>
      <c r="D10" s="3" t="s">
        <v>12</v>
      </c>
      <c r="E10" s="4" t="s">
        <v>31</v>
      </c>
      <c r="F10" s="3" t="s">
        <v>30</v>
      </c>
      <c r="G10" s="3">
        <v>5</v>
      </c>
      <c r="H10" s="9">
        <f>VLOOKUP(F10,'[1]VIJAY COMMERCIAL'!$C$3:$D$108,2,FALSE)</f>
        <v>88</v>
      </c>
      <c r="I10" s="9">
        <v>5</v>
      </c>
      <c r="J10" s="9">
        <v>30</v>
      </c>
      <c r="K10" s="9">
        <f t="shared" si="0"/>
        <v>475</v>
      </c>
    </row>
    <row r="11" spans="1:11">
      <c r="A11" s="3">
        <v>8</v>
      </c>
      <c r="B11" s="3" t="s">
        <v>13</v>
      </c>
      <c r="C11" s="3" t="s">
        <v>22</v>
      </c>
      <c r="D11" s="3" t="s">
        <v>14</v>
      </c>
      <c r="E11" s="4" t="s">
        <v>31</v>
      </c>
      <c r="F11" s="3" t="s">
        <v>28</v>
      </c>
      <c r="G11" s="3">
        <v>5</v>
      </c>
      <c r="H11" s="9">
        <f>VLOOKUP(F11,'[1]VIJAY COMMERCIAL'!$C$3:$D$108,2,FALSE)</f>
        <v>65</v>
      </c>
      <c r="I11" s="9">
        <v>5</v>
      </c>
      <c r="J11" s="9">
        <v>30</v>
      </c>
      <c r="K11" s="9">
        <f t="shared" si="0"/>
        <v>360</v>
      </c>
    </row>
    <row r="12" spans="1:11" s="8" customFormat="1">
      <c r="A12" s="10" t="s">
        <v>46</v>
      </c>
      <c r="B12" s="11"/>
      <c r="C12" s="11"/>
      <c r="D12" s="11"/>
      <c r="E12" s="11"/>
      <c r="F12" s="11"/>
      <c r="G12" s="11"/>
      <c r="H12" s="12"/>
      <c r="I12" s="12"/>
      <c r="J12" s="13"/>
      <c r="K12" s="7">
        <f>SUM(K4:K11)</f>
        <v>3542</v>
      </c>
    </row>
    <row r="13" spans="1:11" s="8" customFormat="1" ht="30" customHeight="1">
      <c r="A13" s="14" t="s">
        <v>43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 s="8" customFormat="1" ht="30" customHeight="1">
      <c r="A14" s="14" t="s">
        <v>42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>
      <c r="G15" s="2">
        <f>SUM(G4:G11)</f>
        <v>46</v>
      </c>
    </row>
  </sheetData>
  <sortState ref="B2:F9">
    <sortCondition ref="B2"/>
  </sortState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:C2">
    <cfRule type="duplicateValues" dxfId="3" priority="3"/>
    <cfRule type="duplicateValues" dxfId="2" priority="4"/>
  </conditionalFormatting>
  <conditionalFormatting sqref="C12:C14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2025-12-12T04:42:41Z</dcterms:created>
  <dcterms:modified xsi:type="dcterms:W3CDTF">2025-12-13T04:52:42Z</dcterms:modified>
</cp:coreProperties>
</file>