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Sheet1!$A$10:$K$17</definedName>
    <definedName name="_xlnm.Print_Titles" localSheetId="0">Sheet1!$2:$10</definedName>
  </definedNames>
  <calcPr calcId="144525"/>
</workbook>
</file>

<file path=xl/calcChain.xml><?xml version="1.0" encoding="utf-8"?>
<calcChain xmlns="http://schemas.openxmlformats.org/spreadsheetml/2006/main">
  <c r="G18" i="1" l="1"/>
  <c r="I16" i="1"/>
  <c r="H16" i="1"/>
  <c r="K16" i="1" s="1"/>
  <c r="I15" i="1"/>
  <c r="H15" i="1"/>
  <c r="K15" i="1" s="1"/>
  <c r="K14" i="1"/>
  <c r="I14" i="1"/>
  <c r="H14" i="1"/>
  <c r="I13" i="1"/>
  <c r="K13" i="1" s="1"/>
  <c r="H13" i="1"/>
  <c r="I12" i="1"/>
  <c r="H12" i="1"/>
  <c r="K12" i="1" s="1"/>
  <c r="I11" i="1"/>
  <c r="H11" i="1"/>
  <c r="K11" i="1" s="1"/>
  <c r="I10" i="1"/>
  <c r="H10" i="1"/>
  <c r="K10" i="1" s="1"/>
  <c r="K17" i="1" l="1"/>
</calcChain>
</file>

<file path=xl/sharedStrings.xml><?xml version="1.0" encoding="utf-8"?>
<sst xmlns="http://schemas.openxmlformats.org/spreadsheetml/2006/main" count="57" uniqueCount="47">
  <si>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</si>
  <si>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</si>
  <si>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</si>
  <si>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</si>
  <si>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</si>
  <si>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</si>
  <si>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</si>
  <si>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</si>
  <si>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</si>
  <si>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</si>
  <si>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</si>
  <si>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</si>
  <si>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</si>
  <si>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>MONTH   : NOVEMBER,2021</t>
  </si>
  <si>
    <t>INVOICE DATE : 30/11/2021</t>
  </si>
  <si>
    <t>KINDLY ,VERIFY &amp; CONFIRM US  WITHIN 7 DAYS ,ELSE GST WILL 20TH DECEMBER,2021</t>
  </si>
  <si>
    <t>CASE</t>
  </si>
  <si>
    <t>RATE</t>
  </si>
  <si>
    <t>LR.CH</t>
  </si>
  <si>
    <t>AMT</t>
  </si>
  <si>
    <t>CTC</t>
  </si>
  <si>
    <t>CUTTACK</t>
  </si>
  <si>
    <t>HSN CODE-996791</t>
  </si>
  <si>
    <t>LRNO</t>
  </si>
  <si>
    <t>BARIPADA</t>
  </si>
  <si>
    <t>M/S CACHET PHARMACEUTICALS PVT LTD</t>
  </si>
  <si>
    <t xml:space="preserve">INVOICE .   :INV-4482/21-22 </t>
  </si>
  <si>
    <t>GSTIN : 21ABCFA4010F1ZG</t>
  </si>
  <si>
    <t>MOB: 9090430530</t>
  </si>
  <si>
    <t>HML</t>
  </si>
  <si>
    <t>PG/CH/07371/21-22</t>
  </si>
  <si>
    <t>JEYPORE</t>
  </si>
  <si>
    <t>2228</t>
  </si>
  <si>
    <t>PG/CH/07372/21-22</t>
  </si>
  <si>
    <t>2211</t>
  </si>
  <si>
    <t>PG/CH/07385/21-22</t>
  </si>
  <si>
    <t>SUNDERGARH</t>
  </si>
  <si>
    <t>2222</t>
  </si>
  <si>
    <t>PG/CH/07406/21-22</t>
  </si>
  <si>
    <t>2273</t>
  </si>
  <si>
    <t>PG/CH/07508/21-22</t>
  </si>
  <si>
    <t>2296</t>
  </si>
  <si>
    <t>PG/CH/07681/21-22</t>
  </si>
  <si>
    <t>2322</t>
  </si>
  <si>
    <t>PG/CH/08174/21-22</t>
  </si>
  <si>
    <t>77</t>
  </si>
  <si>
    <t>(RUPEES NINE HUNDRED TWENTY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</si>
</sst>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theme="1"/>
      <name val="Bauhaus 93"/>
      <family val="5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13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 indent="6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/>
    </xf>
    <xf numFmtId="2" fontId="4" fillId="0" borderId="0" xfId="0" applyNumberFormat="1" applyFont="1" applyAlignment="1">
      <alignment vertical="center"/>
    </xf>
    <xf numFmtId="3" fontId="7" fillId="0" borderId="2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ta\Users\user\Desktop\ALOK\OCTOBER%20ATC%20BILL\CACHET%20PHARMACEUTIC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 refreshError="1">
        <row r="10">
          <cell r="E10" t="str">
            <v>BARIPADA</v>
          </cell>
          <cell r="F10" t="str">
            <v>1879</v>
          </cell>
          <cell r="G10">
            <v>1</v>
          </cell>
          <cell r="H10">
            <v>30.25</v>
          </cell>
        </row>
        <row r="11">
          <cell r="E11" t="str">
            <v>SUNDERGARH</v>
          </cell>
          <cell r="F11" t="str">
            <v>1822</v>
          </cell>
          <cell r="G11">
            <v>8</v>
          </cell>
          <cell r="H11">
            <v>36.299999999999997</v>
          </cell>
        </row>
        <row r="12">
          <cell r="E12" t="str">
            <v>JEYPORE</v>
          </cell>
          <cell r="F12" t="str">
            <v>1941</v>
          </cell>
          <cell r="G12">
            <v>3</v>
          </cell>
          <cell r="H12">
            <v>42.35</v>
          </cell>
        </row>
        <row r="13">
          <cell r="E13" t="str">
            <v>SUNDERGARH</v>
          </cell>
          <cell r="F13" t="str">
            <v>1928</v>
          </cell>
          <cell r="G13">
            <v>1</v>
          </cell>
          <cell r="H13">
            <v>36.299999999999997</v>
          </cell>
        </row>
        <row r="14">
          <cell r="E14" t="str">
            <v>JEYPORE</v>
          </cell>
          <cell r="F14" t="str">
            <v>1953</v>
          </cell>
          <cell r="G14">
            <v>1</v>
          </cell>
          <cell r="H14">
            <v>42.35</v>
          </cell>
        </row>
        <row r="15">
          <cell r="E15" t="str">
            <v>JEYPORE</v>
          </cell>
          <cell r="F15" t="str">
            <v>102030</v>
          </cell>
          <cell r="G15">
            <v>4</v>
          </cell>
          <cell r="H15">
            <v>42.35</v>
          </cell>
        </row>
        <row r="16">
          <cell r="E16" t="str">
            <v>BARIPADA</v>
          </cell>
          <cell r="F16" t="str">
            <v>2055/2056</v>
          </cell>
          <cell r="G16">
            <v>8</v>
          </cell>
          <cell r="H16">
            <v>30.25</v>
          </cell>
        </row>
        <row r="17">
          <cell r="E17" t="str">
            <v>BARIPADA</v>
          </cell>
          <cell r="F17" t="str">
            <v>2124/2125</v>
          </cell>
          <cell r="G17">
            <v>13</v>
          </cell>
          <cell r="H17">
            <v>30.25</v>
          </cell>
        </row>
        <row r="18">
          <cell r="E18" t="str">
            <v>JEYPORE</v>
          </cell>
          <cell r="F18" t="str">
            <v>2129</v>
          </cell>
          <cell r="G18">
            <v>2</v>
          </cell>
          <cell r="H18">
            <v>42.35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zoomScale="145" zoomScaleNormal="145" workbookViewId="0">
      <selection activeCell="M18" sqref="M18"/>
    </sheetView>
  </sheetViews>
  <sheetFormatPr defaultRowHeight="11.25" x14ac:dyDescent="0.2"/>
  <cols>
    <col min="1" max="1" width="3" style="28" customWidth="1"/>
    <col min="2" max="2" width="10.140625" style="13" bestFit="1" customWidth="1"/>
    <col min="3" max="3" width="17.28515625" style="14" bestFit="1" customWidth="1"/>
    <col min="4" max="4" width="5.28515625" style="15" customWidth="1"/>
    <col min="5" max="5" width="12.7109375" style="12" bestFit="1" customWidth="1"/>
    <col min="6" max="6" width="6.85546875" style="24" customWidth="1"/>
    <col min="7" max="7" width="4.5703125" style="3" customWidth="1"/>
    <col min="8" max="8" width="7" style="3" bestFit="1" customWidth="1"/>
    <col min="9" max="9" width="5.42578125" style="3" bestFit="1" customWidth="1"/>
    <col min="10" max="10" width="5.5703125" style="3" customWidth="1"/>
    <col min="11" max="11" width="6.42578125" style="3" bestFit="1" customWidth="1"/>
    <col min="12" max="16384" width="9.140625" style="3"/>
  </cols>
  <sheetData>
    <row r="2" spans="1:12" s="7" customFormat="1" ht="15" customHeight="1" x14ac:dyDescent="0.25">
      <c r="A2" s="4" t="s">
        <v>0</v>
      </c>
      <c r="B2" s="19"/>
      <c r="C2" s="4"/>
      <c r="D2" s="8"/>
      <c r="F2" s="21"/>
      <c r="G2" s="16" t="s">
        <v>13</v>
      </c>
    </row>
    <row r="3" spans="1:12" s="7" customFormat="1" ht="15" customHeight="1" x14ac:dyDescent="0.25">
      <c r="A3" s="33" t="s">
        <v>25</v>
      </c>
      <c r="B3" s="34"/>
      <c r="C3" s="5"/>
      <c r="F3" s="21"/>
      <c r="G3" s="16" t="s">
        <v>26</v>
      </c>
    </row>
    <row r="4" spans="1:12" s="7" customFormat="1" ht="15" customHeight="1" x14ac:dyDescent="0.25">
      <c r="A4" s="32" t="s">
        <v>21</v>
      </c>
      <c r="B4" s="36"/>
      <c r="C4" s="6"/>
      <c r="D4" s="8"/>
      <c r="F4" s="21"/>
      <c r="G4" s="16" t="s">
        <v>14</v>
      </c>
    </row>
    <row r="5" spans="1:12" s="7" customFormat="1" ht="15" customHeight="1" x14ac:dyDescent="0.25">
      <c r="A5" s="32" t="s">
        <v>27</v>
      </c>
      <c r="B5" s="36"/>
      <c r="C5" s="6"/>
      <c r="D5" s="8"/>
      <c r="E5" s="9"/>
      <c r="F5" s="21"/>
      <c r="G5" s="16" t="s">
        <v>11</v>
      </c>
    </row>
    <row r="6" spans="1:12" s="7" customFormat="1" ht="15" customHeight="1" x14ac:dyDescent="0.25">
      <c r="A6" s="35" t="s">
        <v>28</v>
      </c>
      <c r="B6" s="37"/>
      <c r="C6" s="8"/>
      <c r="D6" s="10"/>
      <c r="E6" s="9"/>
      <c r="F6" s="22"/>
      <c r="G6" s="57" t="s">
        <v>22</v>
      </c>
      <c r="H6" s="57"/>
      <c r="I6" s="57"/>
      <c r="J6" s="57"/>
      <c r="K6" s="57"/>
    </row>
    <row r="7" spans="1:12" s="7" customFormat="1" ht="12.75" x14ac:dyDescent="0.25">
      <c r="A7" s="4"/>
      <c r="B7" s="20"/>
      <c r="C7" s="8"/>
      <c r="D7" s="10"/>
      <c r="E7" s="9"/>
      <c r="F7" s="22"/>
      <c r="G7" s="38"/>
    </row>
    <row r="8" spans="1:12" s="7" customFormat="1" ht="12.75" x14ac:dyDescent="0.25">
      <c r="A8" s="4"/>
      <c r="B8" s="20"/>
      <c r="C8" s="8"/>
      <c r="D8" s="10"/>
      <c r="E8" s="9"/>
      <c r="F8" s="22"/>
      <c r="G8" s="38"/>
    </row>
    <row r="9" spans="1:12" s="7" customFormat="1" ht="12" x14ac:dyDescent="0.25">
      <c r="A9" s="39" t="s">
        <v>4</v>
      </c>
      <c r="B9" s="40" t="s">
        <v>5</v>
      </c>
      <c r="C9" s="39" t="s">
        <v>23</v>
      </c>
      <c r="D9" s="39" t="s">
        <v>6</v>
      </c>
      <c r="E9" s="39" t="s">
        <v>7</v>
      </c>
      <c r="F9" s="41" t="s">
        <v>8</v>
      </c>
      <c r="G9" s="42" t="s">
        <v>16</v>
      </c>
      <c r="H9" s="43" t="s">
        <v>17</v>
      </c>
      <c r="I9" s="43" t="s">
        <v>29</v>
      </c>
      <c r="J9" s="43" t="s">
        <v>18</v>
      </c>
      <c r="K9" s="43" t="s">
        <v>19</v>
      </c>
      <c r="L9" s="18"/>
    </row>
    <row r="10" spans="1:12" s="18" customFormat="1" ht="12.75" x14ac:dyDescent="0.25">
      <c r="A10" s="44">
        <v>1</v>
      </c>
      <c r="B10" s="45">
        <v>44502</v>
      </c>
      <c r="C10" s="46" t="s">
        <v>30</v>
      </c>
      <c r="D10" s="46" t="s">
        <v>20</v>
      </c>
      <c r="E10" s="46" t="s">
        <v>31</v>
      </c>
      <c r="F10" s="46" t="s">
        <v>32</v>
      </c>
      <c r="G10" s="46">
        <v>1</v>
      </c>
      <c r="H10" s="47">
        <f>VLOOKUP(E10,[1]Sheet1!$E$10:$H$18,4,FALSE)</f>
        <v>42.35</v>
      </c>
      <c r="I10" s="47">
        <f>G10*2</f>
        <v>2</v>
      </c>
      <c r="J10" s="47">
        <v>50</v>
      </c>
      <c r="K10" s="47">
        <f>G10*H10+I10+J10</f>
        <v>94.35</v>
      </c>
      <c r="L10" s="48"/>
    </row>
    <row r="11" spans="1:12" s="31" customFormat="1" ht="12.75" x14ac:dyDescent="0.25">
      <c r="A11" s="44">
        <v>2</v>
      </c>
      <c r="B11" s="45">
        <v>44502</v>
      </c>
      <c r="C11" s="46" t="s">
        <v>33</v>
      </c>
      <c r="D11" s="46" t="s">
        <v>20</v>
      </c>
      <c r="E11" s="46" t="s">
        <v>31</v>
      </c>
      <c r="F11" s="46" t="s">
        <v>34</v>
      </c>
      <c r="G11" s="46">
        <v>1</v>
      </c>
      <c r="H11" s="47">
        <f>VLOOKUP(E11,[1]Sheet1!$E$10:$H$18,4,FALSE)</f>
        <v>42.35</v>
      </c>
      <c r="I11" s="47">
        <f t="shared" ref="I11:I16" si="0">G11*2</f>
        <v>2</v>
      </c>
      <c r="J11" s="47">
        <v>50</v>
      </c>
      <c r="K11" s="47">
        <f t="shared" ref="K11:K16" si="1">G11*H11+I11+J11</f>
        <v>94.35</v>
      </c>
      <c r="L11" s="48"/>
    </row>
    <row r="12" spans="1:12" s="31" customFormat="1" ht="12.75" x14ac:dyDescent="0.25">
      <c r="A12" s="44">
        <v>3</v>
      </c>
      <c r="B12" s="45">
        <v>44503</v>
      </c>
      <c r="C12" s="46" t="s">
        <v>35</v>
      </c>
      <c r="D12" s="46" t="s">
        <v>20</v>
      </c>
      <c r="E12" s="46" t="s">
        <v>36</v>
      </c>
      <c r="F12" s="46" t="s">
        <v>37</v>
      </c>
      <c r="G12" s="46">
        <v>7</v>
      </c>
      <c r="H12" s="47">
        <f>VLOOKUP(E12,[1]Sheet1!$E$10:$H$18,4,FALSE)</f>
        <v>36.299999999999997</v>
      </c>
      <c r="I12" s="47">
        <f t="shared" si="0"/>
        <v>14</v>
      </c>
      <c r="J12" s="47">
        <v>50</v>
      </c>
      <c r="K12" s="47">
        <f t="shared" si="1"/>
        <v>318.09999999999997</v>
      </c>
      <c r="L12" s="48"/>
    </row>
    <row r="13" spans="1:12" s="31" customFormat="1" ht="12" customHeight="1" x14ac:dyDescent="0.25">
      <c r="A13" s="44">
        <v>4</v>
      </c>
      <c r="B13" s="45">
        <v>44503</v>
      </c>
      <c r="C13" s="46" t="s">
        <v>38</v>
      </c>
      <c r="D13" s="46" t="s">
        <v>20</v>
      </c>
      <c r="E13" s="46" t="s">
        <v>31</v>
      </c>
      <c r="F13" s="46" t="s">
        <v>39</v>
      </c>
      <c r="G13" s="46">
        <v>1</v>
      </c>
      <c r="H13" s="47">
        <f>VLOOKUP(E13,[1]Sheet1!$E$10:$H$18,4,FALSE)</f>
        <v>42.35</v>
      </c>
      <c r="I13" s="47">
        <f t="shared" si="0"/>
        <v>2</v>
      </c>
      <c r="J13" s="47">
        <v>50</v>
      </c>
      <c r="K13" s="47">
        <f t="shared" si="1"/>
        <v>94.35</v>
      </c>
      <c r="L13" s="48"/>
    </row>
    <row r="14" spans="1:12" s="11" customFormat="1" ht="14.25" customHeight="1" x14ac:dyDescent="0.25">
      <c r="A14" s="44">
        <v>5</v>
      </c>
      <c r="B14" s="45">
        <v>44508</v>
      </c>
      <c r="C14" s="46" t="s">
        <v>40</v>
      </c>
      <c r="D14" s="46" t="s">
        <v>20</v>
      </c>
      <c r="E14" s="46" t="s">
        <v>24</v>
      </c>
      <c r="F14" s="46" t="s">
        <v>41</v>
      </c>
      <c r="G14" s="46">
        <v>3</v>
      </c>
      <c r="H14" s="47">
        <f>VLOOKUP(E14,[1]Sheet1!$E$10:$H$18,4,FALSE)</f>
        <v>30.25</v>
      </c>
      <c r="I14" s="47">
        <f t="shared" si="0"/>
        <v>6</v>
      </c>
      <c r="J14" s="47">
        <v>50</v>
      </c>
      <c r="K14" s="47">
        <f t="shared" si="1"/>
        <v>146.75</v>
      </c>
      <c r="L14" s="48"/>
    </row>
    <row r="15" spans="1:12" s="11" customFormat="1" ht="12.75" customHeight="1" x14ac:dyDescent="0.25">
      <c r="A15" s="44">
        <v>6</v>
      </c>
      <c r="B15" s="45">
        <v>44512</v>
      </c>
      <c r="C15" s="46" t="s">
        <v>42</v>
      </c>
      <c r="D15" s="46" t="s">
        <v>20</v>
      </c>
      <c r="E15" s="46" t="s">
        <v>31</v>
      </c>
      <c r="F15" s="46" t="s">
        <v>43</v>
      </c>
      <c r="G15" s="46">
        <v>1</v>
      </c>
      <c r="H15" s="47">
        <f>VLOOKUP(E15,[1]Sheet1!$E$10:$H$18,4,FALSE)</f>
        <v>42.35</v>
      </c>
      <c r="I15" s="47">
        <f t="shared" si="0"/>
        <v>2</v>
      </c>
      <c r="J15" s="47">
        <v>50</v>
      </c>
      <c r="K15" s="47">
        <f t="shared" si="1"/>
        <v>94.35</v>
      </c>
      <c r="L15" s="48"/>
    </row>
    <row r="16" spans="1:12" ht="12" customHeight="1" x14ac:dyDescent="0.2">
      <c r="A16" s="44">
        <v>7</v>
      </c>
      <c r="B16" s="45">
        <v>44525</v>
      </c>
      <c r="C16" s="46" t="s">
        <v>44</v>
      </c>
      <c r="D16" s="46" t="s">
        <v>20</v>
      </c>
      <c r="E16" s="46" t="s">
        <v>24</v>
      </c>
      <c r="F16" s="46" t="s">
        <v>45</v>
      </c>
      <c r="G16" s="46">
        <v>1</v>
      </c>
      <c r="H16" s="47">
        <f>VLOOKUP(E16,[1]Sheet1!$E$10:$H$18,4,FALSE)</f>
        <v>30.25</v>
      </c>
      <c r="I16" s="47">
        <f t="shared" si="0"/>
        <v>2</v>
      </c>
      <c r="J16" s="47">
        <v>50</v>
      </c>
      <c r="K16" s="47">
        <f t="shared" si="1"/>
        <v>82.25</v>
      </c>
      <c r="L16" s="48"/>
    </row>
    <row r="17" spans="1:12" ht="12" x14ac:dyDescent="0.2">
      <c r="A17" s="52" t="s">
        <v>46</v>
      </c>
      <c r="B17" s="53"/>
      <c r="C17" s="53"/>
      <c r="D17" s="53"/>
      <c r="E17" s="53"/>
      <c r="F17" s="53"/>
      <c r="G17" s="53"/>
      <c r="H17" s="53"/>
      <c r="I17" s="53"/>
      <c r="J17" s="54"/>
      <c r="K17" s="49">
        <f>ROUND(SUM(K10:K16),0)</f>
        <v>925</v>
      </c>
      <c r="L17" s="11"/>
    </row>
    <row r="18" spans="1:12" ht="12" x14ac:dyDescent="0.2">
      <c r="A18" s="25"/>
      <c r="B18" s="26"/>
      <c r="C18" s="25"/>
      <c r="D18" s="25"/>
      <c r="E18" s="25"/>
      <c r="F18" s="27"/>
      <c r="G18" s="50">
        <f>SUM(G10:G16)</f>
        <v>15</v>
      </c>
      <c r="H18" s="11"/>
      <c r="I18" s="11"/>
      <c r="J18" s="11"/>
      <c r="K18" s="11"/>
      <c r="L18" s="11"/>
    </row>
    <row r="19" spans="1:12" ht="12" x14ac:dyDescent="0.2">
      <c r="A19" s="3"/>
      <c r="B19" s="55" t="s">
        <v>9</v>
      </c>
      <c r="C19" s="55"/>
      <c r="D19" s="55"/>
      <c r="E19" s="55"/>
      <c r="F19" s="55"/>
      <c r="G19" s="55"/>
      <c r="H19" s="55"/>
      <c r="I19" s="55"/>
      <c r="J19" s="55"/>
    </row>
    <row r="20" spans="1:12" ht="12" x14ac:dyDescent="0.2">
      <c r="A20" s="29"/>
      <c r="B20" s="56" t="s">
        <v>15</v>
      </c>
      <c r="C20" s="56"/>
      <c r="D20" s="56"/>
      <c r="E20" s="56"/>
      <c r="F20" s="56"/>
      <c r="G20" s="56"/>
      <c r="H20" s="56"/>
      <c r="I20" s="56"/>
      <c r="J20" s="56"/>
    </row>
    <row r="21" spans="1:12" ht="12" x14ac:dyDescent="0.2">
      <c r="A21" s="29"/>
      <c r="B21" s="17"/>
      <c r="C21" s="17"/>
      <c r="D21" s="17"/>
      <c r="F21" s="23"/>
      <c r="G21" s="17"/>
    </row>
    <row r="22" spans="1:12" ht="12" x14ac:dyDescent="0.2">
      <c r="A22" s="30" t="s">
        <v>10</v>
      </c>
      <c r="G22" s="51"/>
    </row>
    <row r="23" spans="1:12" ht="12" x14ac:dyDescent="0.2">
      <c r="A23" s="30"/>
      <c r="G23" s="51"/>
    </row>
    <row r="24" spans="1:12" ht="12" x14ac:dyDescent="0.2">
      <c r="A24" s="29"/>
      <c r="G24" s="51"/>
    </row>
    <row r="25" spans="1:12" ht="12" x14ac:dyDescent="0.2">
      <c r="A25" s="30" t="s">
        <v>12</v>
      </c>
      <c r="G25" s="51"/>
    </row>
    <row r="26" spans="1:12" ht="12" x14ac:dyDescent="0.2">
      <c r="A26" s="29"/>
      <c r="G26" s="51"/>
    </row>
    <row r="27" spans="1:12" x14ac:dyDescent="0.2">
      <c r="A27" s="12"/>
      <c r="G27" s="51"/>
    </row>
    <row r="28" spans="1:12" x14ac:dyDescent="0.2">
      <c r="A28" s="12"/>
      <c r="G28" s="51"/>
    </row>
    <row r="29" spans="1:12" x14ac:dyDescent="0.2">
      <c r="A29" s="12"/>
      <c r="G29" s="51"/>
    </row>
  </sheetData>
  <sortState ref="B10:L32">
    <sortCondition ref="B10:B32"/>
    <sortCondition ref="C10:C32"/>
  </sortState>
  <mergeCells count="4">
    <mergeCell ref="A17:J17"/>
    <mergeCell ref="B19:J19"/>
    <mergeCell ref="B20:J20"/>
    <mergeCell ref="G6:K6"/>
  </mergeCells>
  <conditionalFormatting sqref="C30:C1048576">
    <cfRule type="duplicateValues" dxfId="28" priority="151"/>
  </conditionalFormatting>
  <conditionalFormatting sqref="C30:C1048576">
    <cfRule type="duplicateValues" dxfId="27" priority="135"/>
  </conditionalFormatting>
  <conditionalFormatting sqref="F30:F1048576">
    <cfRule type="duplicateValues" dxfId="26" priority="114"/>
    <cfRule type="duplicateValues" dxfId="25" priority="116"/>
    <cfRule type="duplicateValues" dxfId="24" priority="118"/>
  </conditionalFormatting>
  <conditionalFormatting sqref="C30:C1048576">
    <cfRule type="duplicateValues" dxfId="23" priority="115"/>
    <cfRule type="duplicateValues" dxfId="22" priority="117"/>
  </conditionalFormatting>
  <conditionalFormatting sqref="C30:C65412">
    <cfRule type="duplicateValues" dxfId="21" priority="1966" stopIfTrue="1"/>
  </conditionalFormatting>
  <conditionalFormatting sqref="C30:C65412">
    <cfRule type="duplicateValues" dxfId="20" priority="1969" stopIfTrue="1"/>
  </conditionalFormatting>
  <conditionalFormatting sqref="F30:F1048576">
    <cfRule type="duplicateValues" dxfId="19" priority="110"/>
  </conditionalFormatting>
  <conditionalFormatting sqref="F30:F1048576">
    <cfRule type="duplicateValues" dxfId="18" priority="108"/>
  </conditionalFormatting>
  <conditionalFormatting sqref="F30:F1048576 F1">
    <cfRule type="duplicateValues" dxfId="17" priority="85"/>
  </conditionalFormatting>
  <conditionalFormatting sqref="F1 F30:F1048576">
    <cfRule type="duplicateValues" dxfId="16" priority="69"/>
  </conditionalFormatting>
  <conditionalFormatting sqref="F1 F30:F1048576">
    <cfRule type="duplicateValues" dxfId="15" priority="52"/>
  </conditionalFormatting>
  <conditionalFormatting sqref="C21:C29 C2:C8">
    <cfRule type="duplicateValues" dxfId="14" priority="10"/>
  </conditionalFormatting>
  <conditionalFormatting sqref="C21:C29">
    <cfRule type="duplicateValues" dxfId="13" priority="9"/>
  </conditionalFormatting>
  <conditionalFormatting sqref="F21:F29 F2:F8">
    <cfRule type="duplicateValues" dxfId="12" priority="4"/>
    <cfRule type="duplicateValues" dxfId="11" priority="6"/>
    <cfRule type="duplicateValues" dxfId="10" priority="8"/>
  </conditionalFormatting>
  <conditionalFormatting sqref="C21:C29 C2:C8">
    <cfRule type="duplicateValues" dxfId="9" priority="5"/>
    <cfRule type="duplicateValues" dxfId="8" priority="7"/>
  </conditionalFormatting>
  <conditionalFormatting sqref="C21:C29 C2:C8">
    <cfRule type="duplicateValues" dxfId="7" priority="11" stopIfTrue="1"/>
  </conditionalFormatting>
  <conditionalFormatting sqref="C21:C29">
    <cfRule type="duplicateValues" dxfId="6" priority="12" stopIfTrue="1"/>
  </conditionalFormatting>
  <conditionalFormatting sqref="F21:F29 F2:F8">
    <cfRule type="duplicateValues" dxfId="5" priority="3"/>
  </conditionalFormatting>
  <conditionalFormatting sqref="F21:F29">
    <cfRule type="duplicateValues" dxfId="4" priority="2"/>
  </conditionalFormatting>
  <conditionalFormatting sqref="G7:G8">
    <cfRule type="duplicateValues" dxfId="3" priority="13" stopIfTrue="1"/>
  </conditionalFormatting>
  <conditionalFormatting sqref="G7:G8">
    <cfRule type="duplicateValues" dxfId="2" priority="14" stopIfTrue="1"/>
    <cfRule type="duplicateValues" dxfId="1" priority="15" stopIfTrue="1"/>
  </conditionalFormatting>
  <conditionalFormatting sqref="F17:F18 F2:F9 F21:F29">
    <cfRule type="duplicateValues" dxfId="0" priority="1"/>
  </conditionalFormatting>
  <dataValidations count="2">
    <dataValidation type="custom" allowBlank="1" showInputMessage="1" showErrorMessage="1" sqref="B19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0:B21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2021-12-14T10:35:34Z</cp:lastPrinted>
  <dcterms:created xsi:type="dcterms:W3CDTF">2010-04-08T11:28:01Z</dcterms:created>
  <dcterms:modified xsi:type="dcterms:W3CDTF">2021-12-14T10:35:36Z</dcterms:modified>
</cp:coreProperties>
</file>