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Sheet1!$A$8:$L$20</definedName>
    <definedName name="_xlnm.Print_Titles" localSheetId="0">Sheet1!$2:$7</definedName>
  </definedNames>
  <calcPr calcId="144525"/>
</workbook>
</file>

<file path=xl/calcChain.xml><?xml version="1.0" encoding="utf-8"?>
<calcChain xmlns="http://schemas.openxmlformats.org/spreadsheetml/2006/main">
  <c r="I15" i="1" l="1"/>
  <c r="H15" i="1"/>
  <c r="L15" i="1" s="1"/>
  <c r="I14" i="1"/>
  <c r="H14" i="1"/>
  <c r="L14" i="1" s="1"/>
  <c r="I13" i="1"/>
  <c r="H13" i="1"/>
  <c r="L13" i="1" s="1"/>
  <c r="I12" i="1"/>
  <c r="H12" i="1"/>
  <c r="L12" i="1" s="1"/>
  <c r="I11" i="1"/>
  <c r="H11" i="1"/>
  <c r="L11" i="1" s="1"/>
  <c r="I10" i="1"/>
  <c r="H10" i="1"/>
  <c r="L10" i="1" s="1"/>
  <c r="A10" i="1"/>
  <c r="A11" i="1" s="1"/>
  <c r="A12" i="1" s="1"/>
  <c r="A13" i="1" s="1"/>
  <c r="A14" i="1" s="1"/>
  <c r="A15" i="1" s="1"/>
  <c r="I9" i="1"/>
  <c r="H9" i="1"/>
  <c r="L9" i="1" l="1"/>
  <c r="L16" i="1" s="1"/>
</calcChain>
</file>

<file path=xl/sharedStrings.xml><?xml version="1.0" encoding="utf-8"?>
<sst xmlns="http://schemas.openxmlformats.org/spreadsheetml/2006/main" count="71" uniqueCount="61">
  <si>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</si>
  <si>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</si>
  <si>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</si>
  <si>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</si>
  <si>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</si>
  <si>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</si>
  <si>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</si>
  <si>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</si>
  <si>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</si>
  <si>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</si>
  <si>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</si>
  <si>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</si>
  <si>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</si>
  <si>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</si>
  <si>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</si>
  <si>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</si>
  <si>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</si>
  <si>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</si>
  <si>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</si>
  <si>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</si>
  <si>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</si>
  <si>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Thanking You…</t>
  </si>
  <si>
    <t>CTC</t>
  </si>
  <si>
    <t>INV. NO.</t>
  </si>
  <si>
    <t>Kindly, verify &amp; confirm within 7 days.
GST to be paid by Consignor under Reverse Charge Mechanism(RCM) as per GST.</t>
  </si>
  <si>
    <t>PARTY NAME</t>
  </si>
  <si>
    <t>INVOICE DATE : 30/11/2025</t>
  </si>
  <si>
    <t>MONTH   : NOVEMBER, 2025</t>
  </si>
  <si>
    <t>27/11/2025</t>
  </si>
  <si>
    <t>PL/JA/14873</t>
  </si>
  <si>
    <t>1776</t>
  </si>
  <si>
    <t>SORO</t>
  </si>
  <si>
    <t>PARBATI AGENCY</t>
  </si>
  <si>
    <t>PL/JA/14892</t>
  </si>
  <si>
    <t>1780</t>
  </si>
  <si>
    <t>KAMAKHYANAGAR</t>
  </si>
  <si>
    <t>HANUMAN AGENCY</t>
  </si>
  <si>
    <t>PL/JA/14900</t>
  </si>
  <si>
    <t>1785</t>
  </si>
  <si>
    <t>BALIAPAL</t>
  </si>
  <si>
    <t>ABHINANDAN STORE</t>
  </si>
  <si>
    <t>28/11/2025</t>
  </si>
  <si>
    <t>PL/JA/14939</t>
  </si>
  <si>
    <t>1796</t>
  </si>
  <si>
    <t>DASARATHPUR</t>
  </si>
  <si>
    <t>MALATI PUJA BHANDAR</t>
  </si>
  <si>
    <t>PL/JA/14978</t>
  </si>
  <si>
    <t>1801</t>
  </si>
  <si>
    <t>BASUDEVPUR</t>
  </si>
  <si>
    <t>JAY JAGANNATH DISTRIBUTORS</t>
  </si>
  <si>
    <t>30/11/2025</t>
  </si>
  <si>
    <t>PL/JA/15098</t>
  </si>
  <si>
    <t>1821</t>
  </si>
  <si>
    <t>JAJPUR TOWN</t>
  </si>
  <si>
    <t>BHAGABATI ENTERPRISES</t>
  </si>
  <si>
    <t>PL/JA/15849</t>
  </si>
  <si>
    <t>1836</t>
  </si>
  <si>
    <t>KENDRAPARA</t>
  </si>
  <si>
    <t>ANNAPURNA TRADERS</t>
  </si>
  <si>
    <t>(RUPEES SIXTEEN THOUSAND FORTY ONLY)</t>
  </si>
  <si>
    <t>BILL NO : 21863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</si>
</sst>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3" fillId="2" borderId="0" xfId="0" applyNumberFormat="1" applyFont="1" applyFill="1" applyBorder="1" applyAlignment="1">
      <alignment horizontal="center"/>
    </xf>
    <xf numFmtId="0" fontId="15" fillId="0" borderId="0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/>
    </xf>
    <xf numFmtId="0" fontId="15" fillId="0" borderId="8" xfId="0" applyNumberFormat="1" applyFont="1" applyBorder="1" applyAlignment="1">
      <alignment horizontal="center"/>
    </xf>
    <xf numFmtId="0" fontId="15" fillId="0" borderId="9" xfId="0" applyNumberFormat="1" applyFont="1" applyBorder="1" applyAlignment="1">
      <alignment horizontal="center"/>
    </xf>
    <xf numFmtId="2" fontId="15" fillId="0" borderId="9" xfId="0" applyNumberFormat="1" applyFont="1" applyBorder="1" applyAlignment="1">
      <alignment horizontal="center"/>
    </xf>
    <xf numFmtId="2" fontId="15" fillId="0" borderId="10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6" fillId="0" borderId="1" xfId="0" applyNumberFormat="1" applyFont="1" applyBorder="1"/>
    <xf numFmtId="2" fontId="0" fillId="0" borderId="1" xfId="0" applyNumberFormat="1" applyFont="1" applyBorder="1"/>
    <xf numFmtId="0" fontId="0" fillId="0" borderId="2" xfId="0" applyNumberFormat="1" applyFont="1" applyBorder="1"/>
    <xf numFmtId="0" fontId="16" fillId="0" borderId="2" xfId="0" applyNumberFormat="1" applyFont="1" applyBorder="1"/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16" fillId="0" borderId="12" xfId="0" applyNumberFormat="1" applyFont="1" applyBorder="1"/>
    <xf numFmtId="2" fontId="0" fillId="0" borderId="12" xfId="0" applyNumberFormat="1" applyFont="1" applyBorder="1"/>
    <xf numFmtId="2" fontId="0" fillId="0" borderId="13" xfId="0" applyNumberFormat="1" applyFont="1" applyBorder="1"/>
    <xf numFmtId="0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/>
    <xf numFmtId="0" fontId="0" fillId="0" borderId="2" xfId="0" applyNumberFormat="1" applyFont="1" applyBorder="1" applyAlignment="1">
      <alignment horizontal="right"/>
    </xf>
    <xf numFmtId="2" fontId="15" fillId="0" borderId="17" xfId="0" applyNumberFormat="1" applyFont="1" applyBorder="1" applyAlignment="1">
      <alignment horizontal="right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14" xfId="0" applyNumberFormat="1" applyFont="1" applyBorder="1" applyAlignment="1">
      <alignment horizontal="right"/>
    </xf>
    <xf numFmtId="0" fontId="15" fillId="0" borderId="15" xfId="0" applyNumberFormat="1" applyFont="1" applyBorder="1" applyAlignment="1">
      <alignment horizontal="right"/>
    </xf>
    <xf numFmtId="0" fontId="15" fillId="0" borderId="16" xfId="0" applyNumberFormat="1" applyFont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  <row r="155">
          <cell r="C155" t="str">
            <v>KALAPATHAR</v>
          </cell>
          <cell r="D155">
            <v>70</v>
          </cell>
        </row>
        <row r="156">
          <cell r="C156" t="str">
            <v>ADDA</v>
          </cell>
          <cell r="D156">
            <v>60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5"/>
  <sheetViews>
    <sheetView tabSelected="1" zoomScale="145" zoomScaleNormal="145" workbookViewId="0">
      <selection activeCell="F7" sqref="F7"/>
    </sheetView>
  </sheetViews>
  <sheetFormatPr defaultRowHeight="15" customHeight="1"/>
  <cols>
    <col min="1" max="1" width="3.5703125" style="29" customWidth="1"/>
    <col min="2" max="2" width="11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7.85546875" style="27" bestFit="1" customWidth="1"/>
    <col min="7" max="7" width="5.42578125" style="26" bestFit="1" customWidth="1"/>
    <col min="8" max="8" width="6.85546875" style="30" customWidth="1"/>
    <col min="9" max="9" width="6.28515625" style="30" customWidth="1"/>
    <col min="10" max="10" width="6.85546875" style="30" customWidth="1"/>
    <col min="11" max="11" width="6.5703125" style="30" customWidth="1"/>
    <col min="12" max="12" width="9.140625" style="27" bestFit="1" customWidth="1"/>
    <col min="13" max="13" width="30.42578125" style="27" bestFit="1" customWidth="1"/>
    <col min="14" max="16384" width="9.140625" style="27"/>
  </cols>
  <sheetData>
    <row r="2" spans="1:13" s="18" customFormat="1" ht="15" customHeight="1">
      <c r="A2" s="18" t="s">
        <v>5</v>
      </c>
      <c r="B2" s="17"/>
      <c r="F2" s="22"/>
      <c r="G2" s="41"/>
      <c r="I2" s="19" t="s">
        <v>27</v>
      </c>
      <c r="J2" s="19"/>
      <c r="K2" s="19"/>
    </row>
    <row r="3" spans="1:13" s="18" customFormat="1" ht="15" customHeight="1">
      <c r="A3" s="42" t="s">
        <v>6</v>
      </c>
      <c r="B3" s="20"/>
      <c r="C3" s="34"/>
      <c r="F3" s="22"/>
      <c r="G3" s="41"/>
      <c r="I3" s="19" t="s">
        <v>60</v>
      </c>
      <c r="J3" s="19"/>
      <c r="K3" s="19"/>
    </row>
    <row r="4" spans="1:13" s="18" customFormat="1" ht="15" customHeight="1">
      <c r="A4" s="43" t="s">
        <v>7</v>
      </c>
      <c r="B4" s="17"/>
      <c r="C4" s="35"/>
      <c r="F4" s="22"/>
      <c r="G4" s="41"/>
      <c r="I4" s="19" t="s">
        <v>26</v>
      </c>
      <c r="J4" s="19"/>
      <c r="K4" s="19"/>
    </row>
    <row r="5" spans="1:13" s="18" customFormat="1" ht="15" customHeight="1">
      <c r="A5" s="43" t="s">
        <v>8</v>
      </c>
      <c r="B5" s="21"/>
      <c r="C5" s="35"/>
      <c r="F5" s="22"/>
      <c r="G5" s="41"/>
      <c r="I5" s="19" t="s">
        <v>9</v>
      </c>
      <c r="J5" s="19"/>
      <c r="K5" s="19"/>
    </row>
    <row r="6" spans="1:13" s="18" customFormat="1" ht="15" customHeight="1">
      <c r="B6" s="36"/>
      <c r="F6" s="32"/>
      <c r="G6" s="41"/>
      <c r="I6" s="22" t="s">
        <v>4</v>
      </c>
      <c r="J6" s="22"/>
      <c r="K6" s="22"/>
    </row>
    <row r="7" spans="1:13" s="18" customFormat="1" ht="15" customHeight="1" thickBot="1">
      <c r="A7" s="16"/>
      <c r="B7" s="17"/>
      <c r="F7" s="32"/>
      <c r="G7" s="41"/>
      <c r="H7" s="23"/>
      <c r="I7" s="23"/>
      <c r="J7" s="23"/>
      <c r="K7" s="23"/>
    </row>
    <row r="8" spans="1:13" s="31" customFormat="1" ht="15" customHeight="1" thickBot="1">
      <c r="A8" s="47" t="s">
        <v>10</v>
      </c>
      <c r="B8" s="48" t="s">
        <v>11</v>
      </c>
      <c r="C8" s="48" t="s">
        <v>12</v>
      </c>
      <c r="D8" s="48" t="s">
        <v>23</v>
      </c>
      <c r="E8" s="48" t="s">
        <v>13</v>
      </c>
      <c r="F8" s="48" t="s">
        <v>14</v>
      </c>
      <c r="G8" s="48" t="s">
        <v>15</v>
      </c>
      <c r="H8" s="49" t="s">
        <v>16</v>
      </c>
      <c r="I8" s="49" t="s">
        <v>17</v>
      </c>
      <c r="J8" s="49" t="s">
        <v>18</v>
      </c>
      <c r="K8" s="49" t="s">
        <v>19</v>
      </c>
      <c r="L8" s="50" t="s">
        <v>20</v>
      </c>
      <c r="M8" s="46" t="s">
        <v>25</v>
      </c>
    </row>
    <row r="9" spans="1:13" s="31" customFormat="1" ht="15" customHeight="1">
      <c r="A9" s="56">
        <v>1</v>
      </c>
      <c r="B9" s="57" t="s">
        <v>28</v>
      </c>
      <c r="C9" s="57" t="s">
        <v>29</v>
      </c>
      <c r="D9" s="57" t="s">
        <v>30</v>
      </c>
      <c r="E9" s="58" t="s">
        <v>22</v>
      </c>
      <c r="F9" s="57" t="s">
        <v>31</v>
      </c>
      <c r="G9" s="57">
        <v>44</v>
      </c>
      <c r="H9" s="59">
        <f>VLOOKUP(F9,'[1]N RANGA RAO'!$C$3:$D$164,2,FALSE)</f>
        <v>63</v>
      </c>
      <c r="I9" s="59">
        <f t="shared" ref="I9:I15" si="0">G9*1</f>
        <v>44</v>
      </c>
      <c r="J9" s="59">
        <v>0</v>
      </c>
      <c r="K9" s="59">
        <v>30</v>
      </c>
      <c r="L9" s="60">
        <f t="shared" ref="L9:L15" si="1">G9*H9+I9+J9+K9</f>
        <v>2846</v>
      </c>
      <c r="M9" s="54" t="s">
        <v>32</v>
      </c>
    </row>
    <row r="10" spans="1:13" s="31" customFormat="1" ht="15" customHeight="1">
      <c r="A10" s="61">
        <f>A9+1</f>
        <v>2</v>
      </c>
      <c r="B10" s="51" t="s">
        <v>28</v>
      </c>
      <c r="C10" s="51" t="s">
        <v>33</v>
      </c>
      <c r="D10" s="51" t="s">
        <v>34</v>
      </c>
      <c r="E10" s="52" t="s">
        <v>22</v>
      </c>
      <c r="F10" s="51" t="s">
        <v>35</v>
      </c>
      <c r="G10" s="51">
        <v>27</v>
      </c>
      <c r="H10" s="53">
        <f>VLOOKUP(F10,'[1]N RANGA RAO'!$C$3:$D$164,2,FALSE)</f>
        <v>62</v>
      </c>
      <c r="I10" s="53">
        <f t="shared" si="0"/>
        <v>27</v>
      </c>
      <c r="J10" s="53">
        <v>0</v>
      </c>
      <c r="K10" s="53">
        <v>30</v>
      </c>
      <c r="L10" s="62">
        <f t="shared" si="1"/>
        <v>1731</v>
      </c>
      <c r="M10" s="54" t="s">
        <v>36</v>
      </c>
    </row>
    <row r="11" spans="1:13" s="31" customFormat="1" ht="15" customHeight="1">
      <c r="A11" s="61">
        <f t="shared" ref="A11:A15" si="2">A10+1</f>
        <v>3</v>
      </c>
      <c r="B11" s="51" t="s">
        <v>28</v>
      </c>
      <c r="C11" s="51" t="s">
        <v>37</v>
      </c>
      <c r="D11" s="51" t="s">
        <v>38</v>
      </c>
      <c r="E11" s="52" t="s">
        <v>22</v>
      </c>
      <c r="F11" s="51" t="s">
        <v>39</v>
      </c>
      <c r="G11" s="51">
        <v>25</v>
      </c>
      <c r="H11" s="53">
        <f>VLOOKUP(F11,'[1]N RANGA RAO'!$C$3:$D$164,2,FALSE)</f>
        <v>72</v>
      </c>
      <c r="I11" s="53">
        <f t="shared" si="0"/>
        <v>25</v>
      </c>
      <c r="J11" s="53">
        <v>0</v>
      </c>
      <c r="K11" s="53">
        <v>30</v>
      </c>
      <c r="L11" s="62">
        <f t="shared" si="1"/>
        <v>1855</v>
      </c>
      <c r="M11" s="54" t="s">
        <v>40</v>
      </c>
    </row>
    <row r="12" spans="1:13" s="31" customFormat="1" ht="15" customHeight="1">
      <c r="A12" s="61">
        <f t="shared" si="2"/>
        <v>4</v>
      </c>
      <c r="B12" s="51" t="s">
        <v>41</v>
      </c>
      <c r="C12" s="51" t="s">
        <v>42</v>
      </c>
      <c r="D12" s="51" t="s">
        <v>43</v>
      </c>
      <c r="E12" s="52" t="s">
        <v>22</v>
      </c>
      <c r="F12" s="51" t="s">
        <v>44</v>
      </c>
      <c r="G12" s="51">
        <v>28</v>
      </c>
      <c r="H12" s="53">
        <f>VLOOKUP(F12,'[1]N RANGA RAO'!$C$3:$D$164,2,FALSE)</f>
        <v>60</v>
      </c>
      <c r="I12" s="53">
        <f t="shared" si="0"/>
        <v>28</v>
      </c>
      <c r="J12" s="53">
        <v>0</v>
      </c>
      <c r="K12" s="53">
        <v>30</v>
      </c>
      <c r="L12" s="62">
        <f t="shared" si="1"/>
        <v>1738</v>
      </c>
      <c r="M12" s="54" t="s">
        <v>45</v>
      </c>
    </row>
    <row r="13" spans="1:13" s="31" customFormat="1" ht="15" customHeight="1">
      <c r="A13" s="61">
        <f t="shared" si="2"/>
        <v>5</v>
      </c>
      <c r="B13" s="51" t="s">
        <v>41</v>
      </c>
      <c r="C13" s="51" t="s">
        <v>46</v>
      </c>
      <c r="D13" s="51" t="s">
        <v>47</v>
      </c>
      <c r="E13" s="52" t="s">
        <v>22</v>
      </c>
      <c r="F13" s="51" t="s">
        <v>48</v>
      </c>
      <c r="G13" s="51">
        <v>40</v>
      </c>
      <c r="H13" s="53">
        <f>VLOOKUP(F13,'[1]N RANGA RAO'!$C$3:$D$164,2,FALSE)</f>
        <v>66</v>
      </c>
      <c r="I13" s="53">
        <f t="shared" si="0"/>
        <v>40</v>
      </c>
      <c r="J13" s="53">
        <v>0</v>
      </c>
      <c r="K13" s="53">
        <v>30</v>
      </c>
      <c r="L13" s="62">
        <f t="shared" si="1"/>
        <v>2710</v>
      </c>
      <c r="M13" s="54" t="s">
        <v>49</v>
      </c>
    </row>
    <row r="14" spans="1:13" s="31" customFormat="1" ht="15" customHeight="1">
      <c r="A14" s="61">
        <f t="shared" si="2"/>
        <v>6</v>
      </c>
      <c r="B14" s="51" t="s">
        <v>50</v>
      </c>
      <c r="C14" s="51" t="s">
        <v>51</v>
      </c>
      <c r="D14" s="51" t="s">
        <v>52</v>
      </c>
      <c r="E14" s="52" t="s">
        <v>22</v>
      </c>
      <c r="F14" s="51" t="s">
        <v>53</v>
      </c>
      <c r="G14" s="51">
        <v>27</v>
      </c>
      <c r="H14" s="53">
        <f>VLOOKUP(F14,'[1]N RANGA RAO'!$C$3:$D$164,2,FALSE)</f>
        <v>49</v>
      </c>
      <c r="I14" s="53">
        <f t="shared" si="0"/>
        <v>27</v>
      </c>
      <c r="J14" s="53">
        <v>0</v>
      </c>
      <c r="K14" s="53">
        <v>30</v>
      </c>
      <c r="L14" s="62">
        <f t="shared" si="1"/>
        <v>1380</v>
      </c>
      <c r="M14" s="55" t="s">
        <v>54</v>
      </c>
    </row>
    <row r="15" spans="1:13" s="31" customFormat="1" ht="15" customHeight="1">
      <c r="A15" s="61">
        <f t="shared" si="2"/>
        <v>7</v>
      </c>
      <c r="B15" s="51" t="s">
        <v>50</v>
      </c>
      <c r="C15" s="51" t="s">
        <v>55</v>
      </c>
      <c r="D15" s="51" t="s">
        <v>56</v>
      </c>
      <c r="E15" s="52" t="s">
        <v>22</v>
      </c>
      <c r="F15" s="51" t="s">
        <v>57</v>
      </c>
      <c r="G15" s="51">
        <v>75</v>
      </c>
      <c r="H15" s="53">
        <f>VLOOKUP(F15,'[1]N RANGA RAO'!$C$3:$D$164,2,FALSE)</f>
        <v>49</v>
      </c>
      <c r="I15" s="53">
        <f t="shared" si="0"/>
        <v>75</v>
      </c>
      <c r="J15" s="53">
        <v>0</v>
      </c>
      <c r="K15" s="53">
        <v>30</v>
      </c>
      <c r="L15" s="62">
        <f t="shared" si="1"/>
        <v>3780</v>
      </c>
      <c r="M15" s="54" t="s">
        <v>58</v>
      </c>
    </row>
    <row r="16" spans="1:13" s="31" customFormat="1" ht="15" customHeight="1" thickBot="1">
      <c r="A16" s="68" t="s">
        <v>59</v>
      </c>
      <c r="B16" s="69"/>
      <c r="C16" s="69"/>
      <c r="D16" s="69"/>
      <c r="E16" s="69"/>
      <c r="F16" s="69"/>
      <c r="G16" s="69"/>
      <c r="H16" s="69"/>
      <c r="I16" s="69"/>
      <c r="J16" s="69"/>
      <c r="K16" s="70"/>
      <c r="L16" s="64">
        <f>SUM(L9:L15)</f>
        <v>16040</v>
      </c>
      <c r="M16" s="63"/>
    </row>
    <row r="17" spans="1:12" s="39" customFormat="1" ht="33" customHeight="1" thickBot="1">
      <c r="A17" s="65" t="s">
        <v>24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7"/>
    </row>
    <row r="18" spans="1:12" s="39" customFormat="1" ht="15" customHeight="1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9" customFormat="1" ht="15" customHeight="1">
      <c r="A19" s="40"/>
      <c r="B19" s="40"/>
      <c r="C19" s="40"/>
      <c r="D19" s="40"/>
      <c r="E19" s="40"/>
      <c r="F19" s="40"/>
      <c r="G19" s="44"/>
      <c r="H19" s="40"/>
      <c r="I19" s="40"/>
      <c r="J19" s="40"/>
      <c r="K19" s="40"/>
      <c r="L19" s="40"/>
    </row>
    <row r="20" spans="1:12" s="24" customFormat="1" ht="15" customHeight="1">
      <c r="A20" s="26" t="s">
        <v>21</v>
      </c>
      <c r="B20" s="37"/>
      <c r="C20" s="38"/>
      <c r="D20" s="38"/>
      <c r="E20" s="38"/>
      <c r="F20" s="33"/>
      <c r="G20" s="28"/>
      <c r="I20" s="30"/>
      <c r="J20" s="30"/>
      <c r="K20" s="30"/>
    </row>
    <row r="21" spans="1:12" s="24" customFormat="1" ht="15" customHeight="1">
      <c r="A21" s="26"/>
      <c r="B21" s="37"/>
      <c r="C21" s="38"/>
      <c r="D21" s="38"/>
      <c r="E21" s="38"/>
      <c r="F21" s="33"/>
      <c r="G21" s="28"/>
      <c r="I21" s="30"/>
      <c r="J21" s="30"/>
      <c r="K21" s="30"/>
    </row>
    <row r="22" spans="1:12" s="24" customFormat="1" ht="15" customHeight="1">
      <c r="A22" s="26"/>
      <c r="B22" s="37"/>
      <c r="C22" s="38"/>
      <c r="D22" s="38"/>
      <c r="E22" s="38"/>
      <c r="F22" s="33"/>
      <c r="G22" s="28"/>
      <c r="H22" s="30"/>
      <c r="I22" s="30"/>
      <c r="J22" s="30"/>
      <c r="K22" s="30"/>
    </row>
    <row r="23" spans="1:12" s="24" customFormat="1" ht="15" customHeight="1">
      <c r="A23" s="26" t="s">
        <v>3</v>
      </c>
      <c r="B23" s="37"/>
      <c r="C23" s="38"/>
      <c r="D23" s="38"/>
      <c r="E23" s="38"/>
      <c r="F23" s="33"/>
      <c r="G23" s="28"/>
      <c r="H23" s="30"/>
      <c r="I23" s="30"/>
      <c r="J23" s="30"/>
      <c r="K23" s="30"/>
    </row>
    <row r="24" spans="1:12" s="24" customFormat="1" ht="15" customHeight="1">
      <c r="A24" s="25"/>
      <c r="B24" s="37"/>
      <c r="C24" s="38"/>
      <c r="D24" s="38"/>
      <c r="E24" s="38"/>
      <c r="F24" s="33"/>
      <c r="G24" s="28"/>
      <c r="H24" s="30"/>
      <c r="I24" s="30"/>
      <c r="K24" s="30"/>
    </row>
    <row r="25" spans="1:12" s="24" customFormat="1" ht="15" customHeight="1">
      <c r="A25" s="25"/>
      <c r="B25" s="37"/>
      <c r="C25" s="38"/>
      <c r="D25" s="38"/>
      <c r="E25" s="38"/>
      <c r="F25" s="33"/>
      <c r="G25" s="28"/>
      <c r="H25" s="19"/>
      <c r="I25" s="19"/>
      <c r="J25" s="30"/>
      <c r="K25" s="19"/>
    </row>
    <row r="26" spans="1:12" s="24" customFormat="1" ht="15" customHeight="1">
      <c r="A26" s="29"/>
      <c r="B26" s="37"/>
      <c r="C26" s="38"/>
      <c r="D26" s="38"/>
      <c r="E26" s="38"/>
      <c r="F26" s="27"/>
      <c r="G26" s="26"/>
      <c r="H26" s="30"/>
      <c r="I26" s="30"/>
      <c r="J26" s="30"/>
      <c r="K26" s="30"/>
    </row>
    <row r="27" spans="1:12" s="24" customFormat="1" ht="15" customHeight="1">
      <c r="A27" s="29"/>
      <c r="B27" s="37"/>
      <c r="C27" s="38"/>
      <c r="D27" s="38"/>
      <c r="E27" s="38"/>
      <c r="F27" s="27"/>
      <c r="G27" s="26"/>
      <c r="H27" s="30"/>
      <c r="I27" s="30"/>
      <c r="J27" s="30"/>
      <c r="K27" s="30"/>
    </row>
    <row r="28" spans="1:12" s="24" customFormat="1" ht="15" customHeight="1">
      <c r="A28" s="29"/>
      <c r="B28" s="37"/>
      <c r="C28" s="38"/>
      <c r="D28" s="38"/>
      <c r="E28" s="38"/>
      <c r="F28" s="27"/>
      <c r="G28" s="26"/>
      <c r="H28" s="30"/>
      <c r="I28" s="30"/>
      <c r="J28" s="30"/>
      <c r="K28" s="30"/>
    </row>
    <row r="29" spans="1:12" s="24" customFormat="1" ht="15" customHeight="1">
      <c r="A29" s="29"/>
      <c r="B29" s="37"/>
      <c r="C29" s="38"/>
      <c r="D29" s="38"/>
      <c r="E29" s="38"/>
      <c r="F29" s="27"/>
      <c r="G29" s="26"/>
      <c r="H29" s="30"/>
      <c r="I29" s="30"/>
      <c r="J29" s="30"/>
      <c r="K29" s="30"/>
    </row>
    <row r="30" spans="1:12" s="24" customFormat="1" ht="15" customHeight="1">
      <c r="A30" s="29"/>
      <c r="B30" s="37"/>
      <c r="C30" s="38"/>
      <c r="D30" s="38"/>
      <c r="E30" s="38"/>
      <c r="F30" s="27"/>
      <c r="G30" s="26"/>
      <c r="H30" s="30"/>
      <c r="I30" s="30"/>
      <c r="J30" s="30"/>
      <c r="K30" s="30"/>
    </row>
    <row r="31" spans="1:12" s="24" customFormat="1" ht="15" customHeight="1">
      <c r="A31" s="29"/>
      <c r="B31" s="37"/>
      <c r="C31" s="38"/>
      <c r="D31" s="38"/>
      <c r="E31" s="38"/>
      <c r="F31" s="27"/>
      <c r="G31" s="26"/>
      <c r="H31" s="30"/>
      <c r="I31" s="30"/>
      <c r="J31" s="30"/>
      <c r="K31" s="30"/>
    </row>
    <row r="32" spans="1:12" s="24" customFormat="1" ht="15" customHeight="1">
      <c r="A32" s="29"/>
      <c r="B32" s="37"/>
      <c r="C32" s="38"/>
      <c r="D32" s="38"/>
      <c r="E32" s="38"/>
      <c r="F32" s="27"/>
      <c r="G32" s="26"/>
      <c r="H32" s="30"/>
      <c r="I32" s="30"/>
      <c r="J32" s="30"/>
      <c r="K32" s="30"/>
    </row>
    <row r="33" spans="1:11" s="24" customFormat="1" ht="15" customHeight="1">
      <c r="A33" s="29"/>
      <c r="B33" s="37"/>
      <c r="C33" s="38"/>
      <c r="D33" s="38"/>
      <c r="E33" s="38"/>
      <c r="F33" s="27"/>
      <c r="G33" s="26"/>
      <c r="H33" s="30"/>
      <c r="I33" s="30"/>
      <c r="J33" s="30"/>
      <c r="K33" s="30"/>
    </row>
    <row r="34" spans="1:11" s="24" customFormat="1" ht="15" customHeight="1">
      <c r="A34" s="29"/>
      <c r="B34" s="37"/>
      <c r="C34" s="38"/>
      <c r="D34" s="38"/>
      <c r="E34" s="38"/>
      <c r="F34" s="27"/>
      <c r="G34" s="26"/>
      <c r="H34" s="30"/>
      <c r="I34" s="30"/>
      <c r="J34" s="30"/>
      <c r="K34" s="30"/>
    </row>
    <row r="35" spans="1:11" s="24" customFormat="1" ht="15" customHeight="1">
      <c r="A35" s="29"/>
      <c r="B35" s="37"/>
      <c r="C35" s="38"/>
      <c r="D35" s="38"/>
      <c r="E35" s="38"/>
      <c r="F35" s="27"/>
      <c r="G35" s="26"/>
      <c r="H35" s="30"/>
      <c r="I35" s="30"/>
      <c r="J35" s="30"/>
      <c r="K35" s="30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</sheetData>
  <sortState ref="B8:L81">
    <sortCondition ref="B8:B81"/>
    <sortCondition ref="C8:C81"/>
  </sortState>
  <mergeCells count="2">
    <mergeCell ref="A17:L17"/>
    <mergeCell ref="A16:K16"/>
  </mergeCells>
  <conditionalFormatting sqref="C8">
    <cfRule type="duplicateValues" dxfId="1" priority="9"/>
  </conditionalFormatting>
  <conditionalFormatting sqref="C9:C15">
    <cfRule type="duplicateValues" dxfId="0" priority="2"/>
  </conditionalFormatting>
  <dataValidations count="1">
    <dataValidation errorStyle="information" allowBlank="1" showInputMessage="1" showErrorMessage="1" errorTitle="PRAGATI LOGISTICS" error="QUERRY :_x000a_CONTACT: ADMIN@PRAGATILOGISTICS.IN  // PRAGATILOGISTICSCTC@GMAIL.COM_x000a_" sqref="A17:A19"/>
  </dataValidations>
  <printOptions horizontalCentered="1"/>
  <pageMargins left="0.15748031496062992" right="3.937007874015748E-2" top="1.5748031496062993" bottom="0.5118110236220472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2025-12-15T08:36:27Z</cp:lastPrinted>
  <dcterms:created xsi:type="dcterms:W3CDTF">2010-04-08T11:28:01Z</dcterms:created>
  <dcterms:modified xsi:type="dcterms:W3CDTF">2025-12-15T09:00:50Z</dcterms:modified>
</cp:coreProperties>
</file>